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92.168.100.238\planlama\Güncellenecek\"/>
    </mc:Choice>
  </mc:AlternateContent>
  <bookViews>
    <workbookView xWindow="0" yWindow="0" windowWidth="28800" windowHeight="12060" tabRatio="841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Kültür ve Turizm" sheetId="18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OLE_LINK1" localSheetId="8">'Kültür ve Turizm'!$A$3</definedName>
    <definedName name="_xlnm.Print_Area" localSheetId="1">'Faaliyeta-4'!$A$1:$M$56</definedName>
    <definedName name="_xlnm.Print_Area" localSheetId="8">'Kültür ve Turizm'!$A$1:$G$250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<sst xmlns="http://schemas.openxmlformats.org/spreadsheetml/2006/main" count="1210" uniqueCount="564">
  <si>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</si>
  <si>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</si>
  <si>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</si>
  <si>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</si>
  <si>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</si>
  <si>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</si>
  <si>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</si>
  <si>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</si>
  <si>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</si>
  <si>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</si>
  <si>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</si>
  <si>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</si>
  <si>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</si>
  <si>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</si>
  <si>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</si>
  <si>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</si>
  <si>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</si>
  <si>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</si>
  <si>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</si>
  <si>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</si>
  <si>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</si>
  <si>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</si>
  <si>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</si>
  <si>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</si>
  <si>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</si>
  <si>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</si>
  <si>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</si>
  <si>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</si>
  <si>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</si>
  <si>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</si>
  <si>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</si>
  <si>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</si>
  <si>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</si>
  <si>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</si>
  <si>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</si>
  <si>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</si>
  <si>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</si>
  <si>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</si>
  <si>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</si>
  <si>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</si>
  <si>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</si>
  <si>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</si>
  <si>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</si>
  <si>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</si>
  <si>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</si>
  <si>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</si>
  <si>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</si>
  <si>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</si>
  <si>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</si>
  <si>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</si>
  <si>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</si>
  <si>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</si>
  <si>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</si>
  <si>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</si>
  <si>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</si>
  <si>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</si>
  <si>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</si>
  <si>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</si>
  <si>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</si>
  <si>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</si>
  <si>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</si>
  <si>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</si>
  <si>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</si>
  <si>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</si>
  <si>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</si>
  <si>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</si>
  <si>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</si>
  <si>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</si>
  <si>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</si>
  <si>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</si>
  <si>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</si>
  <si>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</si>
  <si>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</si>
  <si>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</si>
  <si>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</si>
  <si>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</si>
  <si>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</si>
  <si>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</si>
  <si>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</si>
  <si>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</si>
  <si>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</si>
  <si>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</si>
  <si>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</si>
  <si>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</si>
  <si>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</si>
  <si>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</si>
  <si>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</si>
  <si>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</si>
  <si>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</si>
  <si>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</si>
  <si>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</si>
  <si>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</si>
  <si>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</si>
  <si>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</si>
  <si>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</si>
  <si>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</si>
  <si>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</si>
  <si>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</si>
  <si>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</si>
  <si>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</si>
  <si>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</si>
  <si>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</si>
  <si>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</si>
  <si>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</si>
  <si>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</si>
  <si>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</si>
  <si>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</si>
  <si>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</si>
  <si>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</si>
  <si>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</si>
  <si>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</si>
  <si>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</si>
  <si>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</si>
  <si>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</si>
  <si>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</si>
  <si>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</si>
  <si>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</si>
  <si>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</si>
  <si>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</si>
  <si>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</si>
  <si>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</si>
  <si>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</si>
  <si>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</si>
  <si>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</si>
  <si>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</si>
  <si>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</si>
  <si>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</si>
  <si>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</si>
  <si>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</si>
  <si>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</si>
  <si>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</si>
  <si>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</si>
  <si>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</si>
  <si>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</si>
  <si>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</si>
  <si>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</si>
  <si>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</si>
  <si>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</si>
  <si>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</si>
  <si>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</si>
  <si>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</si>
  <si>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</si>
  <si>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</si>
  <si>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</si>
  <si>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</si>
  <si>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</si>
  <si>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</si>
  <si>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</si>
  <si>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</si>
  <si>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</si>
  <si>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</si>
  <si>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</si>
  <si>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</si>
  <si>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</si>
  <si>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</si>
  <si>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</si>
  <si>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</si>
  <si>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</si>
  <si>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</si>
  <si>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</si>
  <si>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</si>
  <si>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</si>
  <si>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</si>
  <si>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</si>
  <si>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</si>
  <si>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</si>
  <si>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</si>
  <si>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</si>
  <si>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</si>
  <si>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</si>
  <si>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</si>
  <si>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</si>
  <si>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</si>
  <si>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</si>
  <si>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</si>
  <si>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</si>
  <si>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</si>
  <si>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</si>
  <si>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</si>
  <si>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</si>
  <si>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</si>
  <si>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</si>
  <si>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</si>
  <si>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</si>
  <si>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</si>
  <si>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</si>
  <si>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</si>
  <si>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</si>
  <si>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</si>
  <si>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</si>
  <si>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</si>
  <si>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</si>
  <si>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</si>
  <si>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</si>
  <si>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</si>
  <si>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</si>
  <si>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</si>
  <si>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</si>
  <si>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</si>
  <si>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</si>
  <si>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</si>
  <si>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</si>
  <si>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</si>
  <si>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</si>
  <si>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</si>
  <si>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</si>
  <si>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</si>
  <si>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</si>
  <si>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</si>
  <si>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</si>
  <si>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</si>
  <si>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</si>
  <si>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</si>
  <si>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</si>
  <si>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</si>
  <si>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</si>
  <si>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</si>
  <si>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</si>
  <si>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</si>
  <si>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</si>
  <si>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</si>
  <si>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</si>
  <si>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</si>
  <si>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</si>
  <si>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</si>
  <si>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</si>
  <si>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</si>
  <si>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</si>
  <si>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</si>
  <si>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</si>
  <si>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</si>
  <si>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</si>
  <si>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</si>
  <si>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</si>
  <si>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</si>
  <si>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</si>
  <si>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</si>
  <si>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</si>
  <si>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</si>
  <si>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</si>
  <si>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</si>
  <si>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</si>
  <si>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</si>
  <si>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</si>
  <si>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</si>
  <si>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</si>
  <si>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</si>
  <si>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</si>
  <si>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</si>
  <si>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</si>
  <si>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</si>
  <si>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</si>
  <si>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</si>
  <si>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</si>
  <si>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</si>
  <si>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</si>
  <si>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</si>
  <si>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</si>
  <si>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</si>
  <si>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</si>
  <si>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</si>
  <si>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</si>
  <si>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</si>
  <si>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</si>
  <si>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</si>
  <si>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</si>
  <si>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</si>
  <si>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</si>
  <si>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</si>
  <si>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</si>
  <si>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</si>
  <si>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</si>
  <si>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</si>
  <si>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</si>
  <si>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</si>
  <si>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</si>
  <si>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</si>
  <si>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</si>
  <si>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</si>
  <si>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</si>
  <si>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</si>
  <si>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</si>
  <si>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</si>
  <si>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</si>
  <si>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</si>
  <si>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</si>
  <si>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</si>
  <si>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</si>
  <si>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</si>
  <si>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</si>
  <si>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</si>
  <si>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</si>
  <si>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</si>
  <si>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</si>
  <si>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</si>
  <si>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</si>
  <si>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</si>
  <si>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</si>
  <si>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</si>
  <si>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</si>
  <si>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</si>
  <si>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</si>
  <si>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</si>
  <si>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</si>
  <si>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</si>
  <si>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</si>
  <si>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</si>
  <si>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</si>
  <si>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</si>
  <si>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</si>
  <si>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</si>
  <si>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</si>
  <si>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</si>
  <si>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</si>
  <si>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</si>
  <si>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</si>
  <si>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</si>
  <si>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</si>
  <si>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</si>
  <si>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</si>
  <si>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</si>
  <si>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</si>
  <si>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</si>
  <si>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</si>
  <si>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</si>
  <si>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</si>
  <si>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</si>
  <si>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</si>
  <si>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</si>
  <si>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</si>
  <si>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</si>
  <si>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</si>
  <si>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</si>
  <si>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</si>
  <si>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</si>
  <si>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</si>
  <si>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</si>
  <si>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</si>
  <si>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</si>
  <si>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</si>
  <si>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</si>
  <si>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</si>
  <si>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</si>
  <si>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</si>
  <si>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</si>
  <si>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</si>
  <si>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</si>
  <si>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</si>
  <si>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</si>
  <si>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</si>
  <si>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</si>
  <si>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</si>
  <si>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</si>
  <si>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</si>
  <si>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</si>
  <si>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</si>
  <si>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</si>
  <si>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</si>
  <si>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</si>
  <si>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</si>
  <si>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</si>
  <si>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</si>
  <si>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</si>
  <si>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</si>
  <si>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</si>
  <si>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</si>
  <si>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</si>
  <si>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</si>
  <si>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</si>
  <si>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</si>
  <si>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</si>
  <si>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</si>
  <si>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</si>
  <si>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</si>
  <si>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</si>
  <si>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</si>
  <si>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</si>
  <si>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</si>
  <si>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</si>
  <si>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</si>
  <si>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</si>
  <si>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</si>
  <si>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</si>
  <si>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</si>
  <si>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</si>
  <si>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</si>
  <si>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</si>
  <si>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</si>
  <si>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</si>
  <si>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</si>
  <si>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</si>
  <si>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</si>
  <si>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</si>
  <si>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</si>
  <si>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</si>
  <si>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DİĞER</t>
  </si>
  <si>
    <t>TÜRÜ</t>
  </si>
  <si>
    <t>SAYISI</t>
  </si>
  <si>
    <t>İLDEKİ BAZI KÜLTÜREL DEĞERLER</t>
  </si>
  <si>
    <t xml:space="preserve">    </t>
  </si>
  <si>
    <t>İLDEKİ BAZI KÜLTÜREL ETKİNLİKLER</t>
  </si>
  <si>
    <t>TOPLAM</t>
  </si>
  <si>
    <t>ODA</t>
  </si>
  <si>
    <t>YATAK</t>
  </si>
  <si>
    <t>ÖZEL TESİS</t>
  </si>
  <si>
    <t>KAPASİTE</t>
  </si>
  <si>
    <t>LÜKS LOKANTA</t>
  </si>
  <si>
    <t>KAFETERYA</t>
  </si>
  <si>
    <t>YAT LİMANLARI</t>
  </si>
  <si>
    <t>GÜNÜBİRLİK GEZİ TEKNELERİ</t>
  </si>
  <si>
    <t>TİCARİ YATLAR</t>
  </si>
  <si>
    <t>TEMALI PARK</t>
  </si>
  <si>
    <t>YILLAR</t>
  </si>
  <si>
    <t>TÜRKİYE</t>
  </si>
  <si>
    <t>İSTANBUL</t>
  </si>
  <si>
    <t>ALMANYA</t>
  </si>
  <si>
    <t>İRAN</t>
  </si>
  <si>
    <t>AMERİKA BİRLEŞİK DEVLETLERİ</t>
  </si>
  <si>
    <t>IRAK</t>
  </si>
  <si>
    <t>FRANSA</t>
  </si>
  <si>
    <t>HOLLANDA</t>
  </si>
  <si>
    <t>UKRAYNA</t>
  </si>
  <si>
    <t>LİBYA</t>
  </si>
  <si>
    <t>AZERBAYCAN</t>
  </si>
  <si>
    <t>DİĞER ÜLKELER</t>
  </si>
  <si>
    <t>MİLLİYETİ</t>
  </si>
  <si>
    <t>A Grubu</t>
  </si>
  <si>
    <t>B Grubu</t>
  </si>
  <si>
    <t>C Grubu</t>
  </si>
  <si>
    <t>GELEN KRUVAZİYER GEMİSİ</t>
  </si>
  <si>
    <t>KURUM</t>
  </si>
  <si>
    <t>SAYI</t>
  </si>
  <si>
    <t xml:space="preserve">MERKEZ VE ŞUBE TOPLAM </t>
  </si>
  <si>
    <t>ACENTA TÜRÜ</t>
  </si>
  <si>
    <t>Büyük Saray Mozaikleri Müzesi</t>
  </si>
  <si>
    <t>YÜZER TESİS</t>
  </si>
  <si>
    <t>1. SINIF LOKANTA</t>
  </si>
  <si>
    <t>2. SINIF LOKANTA</t>
  </si>
  <si>
    <t>KRUVAZİYER LİMANI</t>
  </si>
  <si>
    <t>RUSYA FED.</t>
  </si>
  <si>
    <t>ÜRDÜN</t>
  </si>
  <si>
    <t>İstanbul Arkeoloji Müzeleri</t>
  </si>
  <si>
    <t>Türk ve İslam Eserleri Müzesi</t>
  </si>
  <si>
    <t>İslam Bilim ve Teknoloji Tarihi Müzesi</t>
  </si>
  <si>
    <t>Galata Mevlevihanesi Müzesi</t>
  </si>
  <si>
    <t>Adam Mickiewicz Müzesi</t>
  </si>
  <si>
    <t>Türbeler Müzesi</t>
  </si>
  <si>
    <t>Fethiye Müzesi</t>
  </si>
  <si>
    <t>PAY (%)</t>
  </si>
  <si>
    <t>SINIR KAPILARINDAN GİRİŞ YAPAN YABANCI ZİYARETÇİ SAYILARI</t>
  </si>
  <si>
    <t>LÜBNAN</t>
  </si>
  <si>
    <t>SURİYE</t>
  </si>
  <si>
    <t>İNGİLTERE (BİRLEŞİK KRALLIK)</t>
  </si>
  <si>
    <t>KAZAKİSTAN</t>
  </si>
  <si>
    <t>MÜZE (İstanbul'daki toplam müze sayısı)</t>
  </si>
  <si>
    <t xml:space="preserve">ZİYARETÇİ SAYISI </t>
  </si>
  <si>
    <r>
      <t xml:space="preserve">TİYATRO SEYİRCİSİ </t>
    </r>
    <r>
      <rPr>
        <b/>
        <vertAlign val="superscript"/>
        <sz val="12"/>
        <color rgb="FF000000"/>
        <rFont val="Times New Roman"/>
        <family val="1"/>
        <charset val="162"/>
      </rPr>
      <t>1</t>
    </r>
  </si>
  <si>
    <t xml:space="preserve">ÜLKELERE GÖRE SINIR KAPILARINDAN GİRİŞ YAPAN YABANCI ZİYARETÇİ SAYILARI </t>
  </si>
  <si>
    <t>MÜZELER</t>
  </si>
  <si>
    <t>GENEL TOPLAM</t>
  </si>
  <si>
    <t>TURİZM İŞLETMESİ BELGELİ TESİSLER TOPLAMI</t>
  </si>
  <si>
    <t>BUTİK OTEL</t>
  </si>
  <si>
    <t>BEŞ YILDIZLI OTEL</t>
  </si>
  <si>
    <t>DÖRT YILDIZLI OTEL</t>
  </si>
  <si>
    <t>ÜÇ YILDIZLI OTEL</t>
  </si>
  <si>
    <t>İKİ YILDIZLI OTEL</t>
  </si>
  <si>
    <t>BİR YILDIZLI OTEL</t>
  </si>
  <si>
    <t>B TİPİ TATİL SİTESİ</t>
  </si>
  <si>
    <t>TURİZM KOMPLEKSİ</t>
  </si>
  <si>
    <t>KAMPİNG</t>
  </si>
  <si>
    <t>APART OTEL</t>
  </si>
  <si>
    <t>MÜSTAKİL APART OTEL</t>
  </si>
  <si>
    <t>PANSİYON</t>
  </si>
  <si>
    <t>BASİT KONAKLAMA TURİZM İŞLETMESİ</t>
  </si>
  <si>
    <t>GASTRONOMİ</t>
  </si>
  <si>
    <t>GÜNÜBİRLİK TESİS</t>
  </si>
  <si>
    <t>BARLAR</t>
  </si>
  <si>
    <t>MÜSTAKİL EĞLENCE YERİ</t>
  </si>
  <si>
    <t>GOLF</t>
  </si>
  <si>
    <t>KONGRE VE SERGİ MERKEZİ</t>
  </si>
  <si>
    <t>YÜZME HAVUZU</t>
  </si>
  <si>
    <t>ÖZEL TESİS (AKVARYUM)</t>
  </si>
  <si>
    <t>ÖZEL TESİS (HAMAM)</t>
  </si>
  <si>
    <t>ÖZEL TESİS (KONGRE MERKEZİ)</t>
  </si>
  <si>
    <t>ÖZEL TESİS (TERMİNEL HİZMETLERİ TESİSİ)</t>
  </si>
  <si>
    <t>ÖZEL TESİS (ÖZEL TESİS)</t>
  </si>
  <si>
    <t>DENİZ TURİZMİ İŞLETME BELGELİ TESİS SAYI VE KAPASİTELERİ</t>
  </si>
  <si>
    <t>SU ALTI SPORTİF FAALİYET</t>
  </si>
  <si>
    <t>DENİZ TURİZMİ YATIRIM  BELGELİ TESİS SAYI VE KAPASİTELERİ</t>
  </si>
  <si>
    <t>TURİZM İŞLETMESİ BELGELİ KONAKLAMA TESİSLERİ</t>
  </si>
  <si>
    <t>TURİZM YATIRIMI BELGELİ KONAKLAMA TESİSLERİ</t>
  </si>
  <si>
    <t>TURİZM İŞLETMESİ BELGELİ YEME-İÇME TESİS SAYILARI VE KAPASİTELERİ</t>
  </si>
  <si>
    <t>TURİZM YATIRIMI BELGELİ YEME-İÇME TESİS SAYILARI VE KAPASİTELERİ</t>
  </si>
  <si>
    <t>TURİZM İŞLETMESİ BELGELİ EĞLENCE TESİS SAYILARI VE KAPASİTELERİ</t>
  </si>
  <si>
    <t>TURİZM YATIRIMI BELGELİ EĞLENCE TESİS SAYILARI VE KAPASİTELERİ</t>
  </si>
  <si>
    <t>TURİZM İŞLETMESİ BELGELİ DİĞER TESİS SAYILARI</t>
  </si>
  <si>
    <t>TURİZM YATIRIMI BELGELİ DİĞER TESİS SAYISI</t>
  </si>
  <si>
    <t>SEYAHAT ACENTESİ İŞLETME BELGELİ TESİSLERİN TÜRLERİNE GÖRE SAYILARI</t>
  </si>
  <si>
    <t>TESCİLLİ TAŞINMAZ KÜLTÜR VARLIKLARI</t>
  </si>
  <si>
    <t xml:space="preserve">TÜRKİYE </t>
  </si>
  <si>
    <t>Korunmaya Alınan Sokaklar</t>
  </si>
  <si>
    <t>Anıt ve Abideler</t>
  </si>
  <si>
    <t>İdari Yapılar</t>
  </si>
  <si>
    <t>Kültürel Yapılar</t>
  </si>
  <si>
    <t>Şehitlikler</t>
  </si>
  <si>
    <t>Askeri Yapılar</t>
  </si>
  <si>
    <t>Endüstriyel ve Ticari Yapılar</t>
  </si>
  <si>
    <t>Dinsel Yapılar</t>
  </si>
  <si>
    <t>Mezarlıklar</t>
  </si>
  <si>
    <t>Sivil Mimarlık Örneği</t>
  </si>
  <si>
    <t>Kalıntılar</t>
  </si>
  <si>
    <t>TARİHİ DEĞERE SAHİP YERLER</t>
  </si>
  <si>
    <t>TÜRBE (İl Kültür ve Turizm Müdürlüğüne Bağlı)</t>
  </si>
  <si>
    <t>MÜZE ZİYARETÇİ SAYISI (İL MÜDÜRLÜĞÜNE BAĞLI MÜZELER)</t>
  </si>
  <si>
    <t>Kız Kulesi</t>
  </si>
  <si>
    <t>Hafıza 15 Temmuz</t>
  </si>
  <si>
    <t>Mehmet Akif Ersoy Hatıra Evi</t>
  </si>
  <si>
    <t>İstanbul Havalimanı Müzesi</t>
  </si>
  <si>
    <t>Hisarlar Müzesi (Rumeli Hisarı)</t>
  </si>
  <si>
    <t>Galata Kulesi</t>
  </si>
  <si>
    <t>KIRSAL TURİZM TESİSİ</t>
  </si>
  <si>
    <t>ÖZEL TESİS (TERMİNAL HİZMETLERİ TESİSİ)</t>
  </si>
  <si>
    <t>Depo Müze</t>
  </si>
  <si>
    <r>
      <t xml:space="preserve">SİNEMA SEYİRCİSİ </t>
    </r>
    <r>
      <rPr>
        <b/>
        <vertAlign val="superscript"/>
        <sz val="12"/>
        <color rgb="FF000000"/>
        <rFont val="Times New Roman"/>
        <family val="1"/>
        <charset val="162"/>
      </rPr>
      <t>1</t>
    </r>
  </si>
  <si>
    <r>
      <t xml:space="preserve">MÜZE ZİYARETÇİSİ </t>
    </r>
    <r>
      <rPr>
        <b/>
        <vertAlign val="superscript"/>
        <sz val="12"/>
        <color rgb="FF000000"/>
        <rFont val="Times New Roman"/>
        <family val="1"/>
        <charset val="162"/>
      </rPr>
      <t>2</t>
    </r>
  </si>
  <si>
    <r>
      <t xml:space="preserve">İSTANBULDA DÜZENLENEN TOPLAM FUAR+KONGRELER </t>
    </r>
    <r>
      <rPr>
        <b/>
        <vertAlign val="superscript"/>
        <sz val="12"/>
        <color rgb="FF000000"/>
        <rFont val="Times New Roman"/>
        <family val="1"/>
        <charset val="162"/>
      </rPr>
      <t>4</t>
    </r>
  </si>
  <si>
    <t>TESİS TÜR VE SINIFI</t>
  </si>
  <si>
    <t xml:space="preserve">Türkiye ve İstanbul’da Tescilli Taşınmaz Kültür Varlığı Sayısı </t>
  </si>
  <si>
    <t>KÜTÜPHANE</t>
  </si>
  <si>
    <t>KÜLTÜR MERKEZİ</t>
  </si>
  <si>
    <t>FUAR VE KONGRE MERKEZİ</t>
  </si>
  <si>
    <t>SİNEMA SALONU SAYISI</t>
  </si>
  <si>
    <t>TİYATRO SALONU SAYISI</t>
  </si>
  <si>
    <t>SANAT GALERİLERİ</t>
  </si>
  <si>
    <t>4 YILDIZLI TERMAL OTEL</t>
  </si>
  <si>
    <t>Ayasofya Tarihi Müzesi</t>
  </si>
  <si>
    <t>EĞLENCE MERKEZİ</t>
  </si>
  <si>
    <t xml:space="preserve">KÜTÜPHANELERDEN YARARLANANLARIN SAYISI </t>
  </si>
  <si>
    <t>Kurum Adı</t>
  </si>
  <si>
    <t>Sıra No</t>
  </si>
  <si>
    <t>Müze/Saray/Kasırlar</t>
  </si>
  <si>
    <t>2023  YIL SONU
TOPLAM ZİYARETÇİ SAYISI</t>
  </si>
  <si>
    <r>
      <t xml:space="preserve">Milli Saraylar İdaresi Başkanlığı'na Bağlı </t>
    </r>
    <r>
      <rPr>
        <b/>
        <i/>
        <u/>
        <sz val="12"/>
        <color rgb="FFFF0000"/>
        <rFont val="Times New Roman"/>
        <family val="1"/>
        <charset val="162"/>
      </rPr>
      <t>Müzeler</t>
    </r>
  </si>
  <si>
    <t>Resim Müzesi</t>
  </si>
  <si>
    <r>
      <t xml:space="preserve">Milli Saraylar İdaresi Başkanlığı'na Bağlı </t>
    </r>
    <r>
      <rPr>
        <b/>
        <i/>
        <u/>
        <sz val="12"/>
        <color rgb="FFFF0000"/>
        <rFont val="Times New Roman"/>
        <family val="1"/>
        <charset val="162"/>
      </rPr>
      <t>Saraylar</t>
    </r>
  </si>
  <si>
    <t>Dolmabahçe Sarayı</t>
  </si>
  <si>
    <t>Beylerbeyi Sarayı</t>
  </si>
  <si>
    <t>Yıldız Sarayı</t>
  </si>
  <si>
    <r>
      <t xml:space="preserve">Milli Saraylar İdaresi Başkanlığı'na Bağlı </t>
    </r>
    <r>
      <rPr>
        <b/>
        <i/>
        <u/>
        <sz val="12"/>
        <color rgb="FFFF0000"/>
        <rFont val="Times New Roman"/>
        <family val="1"/>
        <charset val="162"/>
      </rPr>
      <t>Kasırlar</t>
    </r>
  </si>
  <si>
    <t>Küçüksu Kasrı</t>
  </si>
  <si>
    <t>Ihlamur Kasrı</t>
  </si>
  <si>
    <t>Beykoz Mecidiye Kasrı</t>
  </si>
  <si>
    <t>Maslak Kasrı</t>
  </si>
  <si>
    <r>
      <rPr>
        <b/>
        <sz val="14"/>
        <color theme="4" tint="-0.499984740745262"/>
        <rFont val="Times New Roman"/>
        <family val="1"/>
        <charset val="162"/>
      </rPr>
      <t>İstanbul İlinde Bulunan</t>
    </r>
    <r>
      <rPr>
        <b/>
        <sz val="14"/>
        <color theme="1"/>
        <rFont val="Times New Roman"/>
        <family val="1"/>
        <charset val="162"/>
      </rPr>
      <t xml:space="preserve"> 
Milli Saraylar İdaresi Başkanlığı'na Bağlı Müze, Saray ve Kasır Ziyaretçi Sayısı </t>
    </r>
  </si>
  <si>
    <t>Saray Koleksiyonları 
Müzesi</t>
  </si>
  <si>
    <t>Dolmabahçe Saat 
Müzesi</t>
  </si>
  <si>
    <t>Beykoz Cam ve Billur
Müzesi</t>
  </si>
  <si>
    <t>İslam Medeniyetleri 
Müzesi</t>
  </si>
  <si>
    <t>Topkapı Sarayı 
(Harem, Aya İrini dahildir.)</t>
  </si>
  <si>
    <t>Aynalıkavak Kasrı 
(Aynalıkavak Musiki Müzesi burada yer almaktadır.)</t>
  </si>
  <si>
    <t>TABLOLAR 2024 YILI ARALIK AYI İTİBARIYLA DOLDURULACAKTIR</t>
  </si>
  <si>
    <t>2024 ARALIK</t>
  </si>
  <si>
    <t xml:space="preserve">2024
</t>
  </si>
  <si>
    <t>2024 YIL SONU
TOPLAM ZİYARETÇİ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</si>
</sst>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d/m;@"/>
    <numFmt numFmtId="165" formatCode="_-* #,##0_-;\-* #,##0_-;_-* &quot;-&quot;??_-;_-@_-"/>
    <numFmt numFmtId="166" formatCode="###\ ###\ ###"/>
  </numFmts>
  <fonts count="67"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rgb="FF000099"/>
      <name val="Times New Roman"/>
      <family val="1"/>
      <charset val="162"/>
    </font>
    <font>
      <b/>
      <sz val="12"/>
      <name val="Arial Tur"/>
      <charset val="162"/>
    </font>
    <font>
      <b/>
      <sz val="12"/>
      <color rgb="FF0000FF"/>
      <name val="Times New Roman"/>
      <family val="1"/>
      <charset val="162"/>
    </font>
    <font>
      <b/>
      <sz val="12"/>
      <color rgb="FFC0000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vertAlign val="superscript"/>
      <sz val="12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name val="Arial"/>
      <family val="2"/>
      <charset val="162"/>
    </font>
    <font>
      <b/>
      <sz val="11"/>
      <name val="Times New Roman"/>
      <family val="1"/>
      <charset val="162"/>
    </font>
    <font>
      <b/>
      <sz val="11"/>
      <color rgb="FFFF0000"/>
      <name val="Times New Roman"/>
      <family val="1"/>
      <charset val="162"/>
    </font>
    <font>
      <b/>
      <sz val="9"/>
      <name val="Times New Roman"/>
      <family val="1"/>
      <charset val="162"/>
    </font>
    <font>
      <sz val="9"/>
      <color theme="1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name val="Calibri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8"/>
      <color rgb="FF000000"/>
      <name val="Times New Roman"/>
      <family val="1"/>
      <charset val="162"/>
    </font>
    <font>
      <b/>
      <sz val="12"/>
      <color rgb="FF000000"/>
      <name val="Albertus MT Lt"/>
    </font>
    <font>
      <b/>
      <sz val="14"/>
      <color theme="1"/>
      <name val="Times New Roman"/>
      <family val="1"/>
      <charset val="162"/>
    </font>
    <font>
      <b/>
      <sz val="14"/>
      <color theme="4" tint="-0.499984740745262"/>
      <name val="Times New Roman"/>
      <family val="1"/>
      <charset val="162"/>
    </font>
    <font>
      <b/>
      <sz val="12"/>
      <color theme="0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i/>
      <u/>
      <sz val="12"/>
      <color rgb="FFFF0000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654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5" fillId="0" borderId="0"/>
    <xf numFmtId="0" fontId="35" fillId="0" borderId="0"/>
    <xf numFmtId="0" fontId="4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35" fillId="0" borderId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3" fillId="22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8" applyNumberFormat="0" applyFill="0" applyAlignment="0" applyProtection="0"/>
    <xf numFmtId="0" fontId="46" fillId="0" borderId="28" applyNumberFormat="0" applyFill="0" applyAlignment="0" applyProtection="0"/>
    <xf numFmtId="0" fontId="46" fillId="0" borderId="28" applyNumberFormat="0" applyFill="0" applyAlignment="0" applyProtection="0"/>
    <xf numFmtId="0" fontId="46" fillId="0" borderId="28" applyNumberFormat="0" applyFill="0" applyAlignment="0" applyProtection="0"/>
    <xf numFmtId="0" fontId="46" fillId="0" borderId="28" applyNumberFormat="0" applyFill="0" applyAlignment="0" applyProtection="0"/>
    <xf numFmtId="0" fontId="46" fillId="0" borderId="28" applyNumberFormat="0" applyFill="0" applyAlignment="0" applyProtection="0"/>
    <xf numFmtId="0" fontId="46" fillId="0" borderId="28" applyNumberFormat="0" applyFill="0" applyAlignment="0" applyProtection="0"/>
    <xf numFmtId="0" fontId="46" fillId="0" borderId="28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7" fillId="0" borderId="29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8" fillId="0" borderId="30" applyNumberFormat="0" applyFill="0" applyAlignment="0" applyProtection="0"/>
    <xf numFmtId="0" fontId="49" fillId="0" borderId="31" applyNumberFormat="0" applyFill="0" applyAlignment="0" applyProtection="0"/>
    <xf numFmtId="0" fontId="49" fillId="0" borderId="31" applyNumberFormat="0" applyFill="0" applyAlignment="0" applyProtection="0"/>
    <xf numFmtId="0" fontId="49" fillId="0" borderId="31" applyNumberFormat="0" applyFill="0" applyAlignment="0" applyProtection="0"/>
    <xf numFmtId="0" fontId="49" fillId="0" borderId="31" applyNumberFormat="0" applyFill="0" applyAlignment="0" applyProtection="0"/>
    <xf numFmtId="0" fontId="49" fillId="0" borderId="31" applyNumberFormat="0" applyFill="0" applyAlignment="0" applyProtection="0"/>
    <xf numFmtId="0" fontId="49" fillId="0" borderId="31" applyNumberFormat="0" applyFill="0" applyAlignment="0" applyProtection="0"/>
    <xf numFmtId="0" fontId="49" fillId="0" borderId="31" applyNumberFormat="0" applyFill="0" applyAlignment="0" applyProtection="0"/>
    <xf numFmtId="0" fontId="49" fillId="0" borderId="31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23" borderId="32" applyNumberFormat="0" applyAlignment="0" applyProtection="0"/>
    <xf numFmtId="0" fontId="50" fillId="23" borderId="32" applyNumberFormat="0" applyAlignment="0" applyProtection="0"/>
    <xf numFmtId="0" fontId="50" fillId="23" borderId="32" applyNumberFormat="0" applyAlignment="0" applyProtection="0"/>
    <xf numFmtId="0" fontId="50" fillId="23" borderId="32" applyNumberFormat="0" applyAlignment="0" applyProtection="0"/>
    <xf numFmtId="0" fontId="50" fillId="23" borderId="32" applyNumberFormat="0" applyAlignment="0" applyProtection="0"/>
    <xf numFmtId="0" fontId="50" fillId="23" borderId="32" applyNumberFormat="0" applyAlignment="0" applyProtection="0"/>
    <xf numFmtId="0" fontId="50" fillId="23" borderId="32" applyNumberFormat="0" applyAlignment="0" applyProtection="0"/>
    <xf numFmtId="0" fontId="50" fillId="23" borderId="32" applyNumberFormat="0" applyAlignment="0" applyProtection="0"/>
    <xf numFmtId="0" fontId="51" fillId="14" borderId="33" applyNumberFormat="0" applyAlignment="0" applyProtection="0"/>
    <xf numFmtId="0" fontId="51" fillId="14" borderId="33" applyNumberFormat="0" applyAlignment="0" applyProtection="0"/>
    <xf numFmtId="0" fontId="51" fillId="14" borderId="33" applyNumberFormat="0" applyAlignment="0" applyProtection="0"/>
    <xf numFmtId="0" fontId="51" fillId="14" borderId="33" applyNumberFormat="0" applyAlignment="0" applyProtection="0"/>
    <xf numFmtId="0" fontId="51" fillId="14" borderId="33" applyNumberFormat="0" applyAlignment="0" applyProtection="0"/>
    <xf numFmtId="0" fontId="51" fillId="14" borderId="33" applyNumberFormat="0" applyAlignment="0" applyProtection="0"/>
    <xf numFmtId="0" fontId="51" fillId="14" borderId="33" applyNumberFormat="0" applyAlignment="0" applyProtection="0"/>
    <xf numFmtId="0" fontId="51" fillId="14" borderId="33" applyNumberFormat="0" applyAlignment="0" applyProtection="0"/>
    <xf numFmtId="0" fontId="52" fillId="23" borderId="33" applyNumberFormat="0" applyAlignment="0" applyProtection="0"/>
    <xf numFmtId="0" fontId="52" fillId="23" borderId="33" applyNumberFormat="0" applyAlignment="0" applyProtection="0"/>
    <xf numFmtId="0" fontId="52" fillId="23" borderId="33" applyNumberFormat="0" applyAlignment="0" applyProtection="0"/>
    <xf numFmtId="0" fontId="52" fillId="23" borderId="33" applyNumberFormat="0" applyAlignment="0" applyProtection="0"/>
    <xf numFmtId="0" fontId="52" fillId="23" borderId="33" applyNumberFormat="0" applyAlignment="0" applyProtection="0"/>
    <xf numFmtId="0" fontId="52" fillId="23" borderId="33" applyNumberFormat="0" applyAlignment="0" applyProtection="0"/>
    <xf numFmtId="0" fontId="52" fillId="23" borderId="33" applyNumberFormat="0" applyAlignment="0" applyProtection="0"/>
    <xf numFmtId="0" fontId="52" fillId="23" borderId="33" applyNumberFormat="0" applyAlignment="0" applyProtection="0"/>
    <xf numFmtId="0" fontId="53" fillId="24" borderId="34" applyNumberFormat="0" applyAlignment="0" applyProtection="0"/>
    <xf numFmtId="0" fontId="53" fillId="24" borderId="34" applyNumberFormat="0" applyAlignment="0" applyProtection="0"/>
    <xf numFmtId="0" fontId="53" fillId="24" borderId="34" applyNumberFormat="0" applyAlignment="0" applyProtection="0"/>
    <xf numFmtId="0" fontId="53" fillId="24" borderId="34" applyNumberFormat="0" applyAlignment="0" applyProtection="0"/>
    <xf numFmtId="0" fontId="53" fillId="24" borderId="34" applyNumberFormat="0" applyAlignment="0" applyProtection="0"/>
    <xf numFmtId="0" fontId="53" fillId="24" borderId="34" applyNumberFormat="0" applyAlignment="0" applyProtection="0"/>
    <xf numFmtId="0" fontId="53" fillId="24" borderId="34" applyNumberFormat="0" applyAlignment="0" applyProtection="0"/>
    <xf numFmtId="0" fontId="53" fillId="24" borderId="34" applyNumberFormat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0"/>
    <xf numFmtId="0" fontId="3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5" fillId="0" borderId="0"/>
    <xf numFmtId="0" fontId="35" fillId="0" borderId="0"/>
    <xf numFmtId="0" fontId="42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2" fillId="25" borderId="35" applyNumberFormat="0" applyFont="0" applyAlignment="0" applyProtection="0"/>
    <xf numFmtId="0" fontId="42" fillId="25" borderId="35" applyNumberFormat="0" applyFont="0" applyAlignment="0" applyProtection="0"/>
    <xf numFmtId="0" fontId="42" fillId="25" borderId="35" applyNumberFormat="0" applyFont="0" applyAlignment="0" applyProtection="0"/>
    <xf numFmtId="0" fontId="42" fillId="25" borderId="35" applyNumberFormat="0" applyFont="0" applyAlignment="0" applyProtection="0"/>
    <xf numFmtId="0" fontId="42" fillId="25" borderId="35" applyNumberFormat="0" applyFont="0" applyAlignment="0" applyProtection="0"/>
    <xf numFmtId="0" fontId="42" fillId="25" borderId="35" applyNumberFormat="0" applyFont="0" applyAlignment="0" applyProtection="0"/>
    <xf numFmtId="0" fontId="42" fillId="25" borderId="35" applyNumberFormat="0" applyFont="0" applyAlignment="0" applyProtection="0"/>
    <xf numFmtId="0" fontId="42" fillId="25" borderId="35" applyNumberFormat="0" applyFont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6" fillId="26" borderId="0" applyNumberFormat="0" applyBorder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7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43" fillId="30" borderId="0" applyNumberFormat="0" applyBorder="0" applyAlignment="0" applyProtection="0"/>
    <xf numFmtId="0" fontId="1" fillId="0" borderId="0"/>
    <xf numFmtId="0" fontId="1" fillId="0" borderId="0"/>
  </cellStyleXfs>
  <cellXfs count="268">
    <xf numFmtId="0" fontId="0" fillId="0" borderId="0" xfId="0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textRotation="90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4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4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4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3" borderId="0" xfId="0" applyFill="1"/>
    <xf numFmtId="0" fontId="3" fillId="0" borderId="0" xfId="0" applyFont="1"/>
    <xf numFmtId="0" fontId="0" fillId="3" borderId="4" xfId="0" applyFill="1" applyBorder="1"/>
    <xf numFmtId="0" fontId="0" fillId="0" borderId="0" xfId="0" applyAlignment="1">
      <alignment horizontal="left" indent="3"/>
    </xf>
    <xf numFmtId="0" fontId="6" fillId="0" borderId="0" xfId="0" applyFont="1" applyAlignment="1">
      <alignment horizontal="center"/>
    </xf>
    <xf numFmtId="0" fontId="12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3" fillId="0" borderId="0" xfId="0" applyFont="1" applyAlignment="1">
      <alignment horizontal="left" indent="3"/>
    </xf>
    <xf numFmtId="0" fontId="3" fillId="0" borderId="9" xfId="0" applyFont="1" applyBorder="1" applyAlignment="1">
      <alignment vertical="center"/>
    </xf>
    <xf numFmtId="0" fontId="15" fillId="6" borderId="4" xfId="0" applyFont="1" applyFill="1" applyBorder="1" applyAlignment="1">
      <alignment horizontal="left" vertical="center" wrapText="1" readingOrder="1"/>
    </xf>
    <xf numFmtId="0" fontId="16" fillId="0" borderId="0" xfId="0" applyFont="1"/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/>
    <xf numFmtId="0" fontId="15" fillId="6" borderId="0" xfId="0" applyFont="1" applyFill="1" applyAlignment="1">
      <alignment horizontal="left" vertical="center" wrapText="1" readingOrder="1"/>
    </xf>
    <xf numFmtId="0" fontId="19" fillId="5" borderId="4" xfId="0" applyFont="1" applyFill="1" applyBorder="1" applyAlignment="1">
      <alignment horizontal="center" vertical="center" wrapText="1" readingOrder="1"/>
    </xf>
    <xf numFmtId="3" fontId="15" fillId="6" borderId="4" xfId="0" applyNumberFormat="1" applyFont="1" applyFill="1" applyBorder="1" applyAlignment="1">
      <alignment horizontal="center" vertical="center" wrapText="1" readingOrder="1"/>
    </xf>
    <xf numFmtId="3" fontId="15" fillId="6" borderId="0" xfId="0" applyNumberFormat="1" applyFont="1" applyFill="1" applyAlignment="1">
      <alignment horizontal="center" vertical="center" wrapText="1" readingOrder="1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0" fillId="5" borderId="4" xfId="0" applyNumberFormat="1" applyFont="1" applyFill="1" applyBorder="1" applyAlignment="1">
      <alignment horizontal="center" vertical="center" wrapText="1" readingOrder="1"/>
    </xf>
    <xf numFmtId="0" fontId="20" fillId="4" borderId="4" xfId="0" applyFont="1" applyFill="1" applyBorder="1" applyAlignment="1">
      <alignment horizontal="left" vertical="center" wrapText="1" readingOrder="1"/>
    </xf>
    <xf numFmtId="0" fontId="27" fillId="7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 readingOrder="1"/>
    </xf>
    <xf numFmtId="3" fontId="15" fillId="0" borderId="0" xfId="0" applyNumberFormat="1" applyFont="1" applyAlignment="1">
      <alignment horizontal="center" vertical="center" wrapText="1" readingOrder="1"/>
    </xf>
    <xf numFmtId="3" fontId="20" fillId="0" borderId="0" xfId="0" applyNumberFormat="1" applyFont="1" applyAlignment="1">
      <alignment horizontal="center" vertical="center" wrapText="1" readingOrder="1"/>
    </xf>
    <xf numFmtId="3" fontId="20" fillId="4" borderId="4" xfId="0" applyNumberFormat="1" applyFont="1" applyFill="1" applyBorder="1" applyAlignment="1">
      <alignment horizontal="center" vertical="center" wrapText="1" readingOrder="1"/>
    </xf>
    <xf numFmtId="3" fontId="15" fillId="6" borderId="13" xfId="0" applyNumberFormat="1" applyFont="1" applyFill="1" applyBorder="1" applyAlignment="1">
      <alignment horizontal="center" vertical="center" wrapText="1" readingOrder="1"/>
    </xf>
    <xf numFmtId="0" fontId="25" fillId="0" borderId="0" xfId="0" applyFont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8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3" fontId="29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165" fontId="0" fillId="0" borderId="0" xfId="2" applyNumberFormat="1" applyFont="1"/>
    <xf numFmtId="0" fontId="28" fillId="0" borderId="9" xfId="0" applyFont="1" applyBorder="1" applyAlignment="1">
      <alignment vertical="center" wrapText="1"/>
    </xf>
    <xf numFmtId="3" fontId="24" fillId="0" borderId="0" xfId="0" applyNumberFormat="1" applyFont="1" applyAlignment="1">
      <alignment horizontal="center" vertical="center" wrapText="1" readingOrder="1"/>
    </xf>
    <xf numFmtId="3" fontId="15" fillId="0" borderId="4" xfId="0" applyNumberFormat="1" applyFont="1" applyBorder="1" applyAlignment="1">
      <alignment horizontal="center" vertical="center" wrapText="1" readingOrder="1"/>
    </xf>
    <xf numFmtId="3" fontId="24" fillId="0" borderId="4" xfId="0" applyNumberFormat="1" applyFont="1" applyBorder="1" applyAlignment="1">
      <alignment horizontal="center" vertical="center" wrapText="1" readingOrder="1"/>
    </xf>
    <xf numFmtId="3" fontId="32" fillId="0" borderId="0" xfId="0" applyNumberFormat="1" applyFont="1" applyAlignment="1">
      <alignment horizontal="center" vertical="center" wrapText="1" readingOrder="1"/>
    </xf>
    <xf numFmtId="0" fontId="33" fillId="0" borderId="0" xfId="0" applyFont="1"/>
    <xf numFmtId="3" fontId="32" fillId="6" borderId="0" xfId="0" applyNumberFormat="1" applyFont="1" applyFill="1" applyAlignment="1">
      <alignment horizontal="center" vertical="center" wrapText="1" readingOrder="1"/>
    </xf>
    <xf numFmtId="3" fontId="32" fillId="0" borderId="0" xfId="0" applyNumberFormat="1" applyFont="1" applyAlignment="1">
      <alignment horizontal="center" vertical="center" wrapText="1"/>
    </xf>
    <xf numFmtId="0" fontId="34" fillId="0" borderId="0" xfId="0" applyFont="1"/>
    <xf numFmtId="9" fontId="0" fillId="0" borderId="0" xfId="3" applyFont="1"/>
    <xf numFmtId="9" fontId="7" fillId="0" borderId="0" xfId="3" applyFont="1"/>
    <xf numFmtId="3" fontId="15" fillId="0" borderId="13" xfId="0" applyNumberFormat="1" applyFont="1" applyBorder="1" applyAlignment="1">
      <alignment horizontal="center" vertical="center" wrapText="1" readingOrder="1"/>
    </xf>
    <xf numFmtId="3" fontId="0" fillId="0" borderId="0" xfId="0" applyNumberFormat="1"/>
    <xf numFmtId="3" fontId="18" fillId="0" borderId="0" xfId="0" applyNumberFormat="1" applyFont="1"/>
    <xf numFmtId="3" fontId="16" fillId="5" borderId="4" xfId="0" applyNumberFormat="1" applyFont="1" applyFill="1" applyBorder="1" applyAlignment="1">
      <alignment horizontal="center" vertical="center" wrapText="1" readingOrder="1"/>
    </xf>
    <xf numFmtId="165" fontId="0" fillId="0" borderId="0" xfId="0" applyNumberFormat="1"/>
    <xf numFmtId="0" fontId="15" fillId="6" borderId="14" xfId="0" applyFont="1" applyFill="1" applyBorder="1" applyAlignment="1">
      <alignment vertical="center" wrapText="1" readingOrder="1"/>
    </xf>
    <xf numFmtId="0" fontId="15" fillId="6" borderId="15" xfId="0" applyFont="1" applyFill="1" applyBorder="1" applyAlignment="1">
      <alignment vertical="center" wrapText="1" readingOrder="1"/>
    </xf>
    <xf numFmtId="0" fontId="15" fillId="0" borderId="13" xfId="0" applyFont="1" applyBorder="1" applyAlignment="1">
      <alignment horizontal="left" vertical="center" wrapText="1" readingOrder="1"/>
    </xf>
    <xf numFmtId="0" fontId="15" fillId="0" borderId="14" xfId="0" applyFont="1" applyBorder="1" applyAlignment="1">
      <alignment horizontal="left" vertical="center" wrapText="1" readingOrder="1"/>
    </xf>
    <xf numFmtId="0" fontId="15" fillId="0" borderId="15" xfId="0" applyFont="1" applyBorder="1" applyAlignment="1">
      <alignment horizontal="left" vertical="center" wrapText="1" readingOrder="1"/>
    </xf>
    <xf numFmtId="0" fontId="15" fillId="0" borderId="14" xfId="0" applyFont="1" applyBorder="1" applyAlignment="1">
      <alignment vertical="center" wrapText="1" readingOrder="1"/>
    </xf>
    <xf numFmtId="0" fontId="15" fillId="0" borderId="15" xfId="0" applyFont="1" applyBorder="1" applyAlignment="1">
      <alignment vertical="center" wrapText="1" readingOrder="1"/>
    </xf>
    <xf numFmtId="0" fontId="2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37" fillId="0" borderId="0" xfId="0" applyFont="1"/>
    <xf numFmtId="43" fontId="24" fillId="0" borderId="4" xfId="2" applyFont="1" applyFill="1" applyBorder="1" applyAlignment="1">
      <alignment horizontal="center" vertical="center" wrapText="1" readingOrder="1"/>
    </xf>
    <xf numFmtId="0" fontId="19" fillId="5" borderId="21" xfId="0" applyFont="1" applyFill="1" applyBorder="1" applyAlignment="1">
      <alignment horizontal="center" vertical="center" wrapText="1" readingOrder="1"/>
    </xf>
    <xf numFmtId="0" fontId="16" fillId="5" borderId="1" xfId="0" applyFont="1" applyFill="1" applyBorder="1" applyAlignment="1">
      <alignment horizontal="center" vertical="center" wrapText="1" readingOrder="1"/>
    </xf>
    <xf numFmtId="3" fontId="16" fillId="5" borderId="1" xfId="0" applyNumberFormat="1" applyFont="1" applyFill="1" applyBorder="1" applyAlignment="1">
      <alignment horizontal="center" vertical="center" wrapText="1" readingOrder="1"/>
    </xf>
    <xf numFmtId="0" fontId="28" fillId="0" borderId="19" xfId="0" applyFont="1" applyBorder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6" fillId="6" borderId="23" xfId="0" applyFont="1" applyFill="1" applyBorder="1" applyAlignment="1">
      <alignment vertical="center" wrapText="1"/>
    </xf>
    <xf numFmtId="0" fontId="26" fillId="6" borderId="24" xfId="0" applyFont="1" applyFill="1" applyBorder="1" applyAlignment="1">
      <alignment horizontal="center" vertical="center" wrapText="1"/>
    </xf>
    <xf numFmtId="3" fontId="26" fillId="6" borderId="24" xfId="0" applyNumberFormat="1" applyFont="1" applyFill="1" applyBorder="1" applyAlignment="1">
      <alignment horizontal="center" vertical="center" wrapText="1"/>
    </xf>
    <xf numFmtId="0" fontId="36" fillId="5" borderId="20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vertical="center" wrapText="1"/>
    </xf>
    <xf numFmtId="3" fontId="25" fillId="5" borderId="24" xfId="0" applyNumberFormat="1" applyFont="1" applyFill="1" applyBorder="1" applyAlignment="1">
      <alignment horizontal="center" vertical="center" wrapText="1"/>
    </xf>
    <xf numFmtId="0" fontId="25" fillId="5" borderId="24" xfId="0" applyFont="1" applyFill="1" applyBorder="1" applyAlignment="1">
      <alignment horizontal="center" vertical="center"/>
    </xf>
    <xf numFmtId="3" fontId="15" fillId="6" borderId="0" xfId="0" applyNumberFormat="1" applyFont="1" applyFill="1" applyAlignment="1">
      <alignment vertical="center" wrapText="1" readingOrder="1"/>
    </xf>
    <xf numFmtId="0" fontId="22" fillId="0" borderId="0" xfId="0" applyFont="1" applyAlignment="1">
      <alignment horizontal="left" vertical="center"/>
    </xf>
    <xf numFmtId="4" fontId="22" fillId="0" borderId="0" xfId="0" applyNumberFormat="1" applyFont="1" applyAlignment="1">
      <alignment horizontal="left" vertical="center"/>
    </xf>
    <xf numFmtId="0" fontId="0" fillId="0" borderId="0" xfId="0" applyFill="1" applyAlignment="1">
      <alignment wrapText="1"/>
    </xf>
    <xf numFmtId="166" fontId="39" fillId="0" borderId="0" xfId="0" applyNumberFormat="1" applyFont="1" applyFill="1"/>
    <xf numFmtId="0" fontId="15" fillId="0" borderId="13" xfId="0" applyFont="1" applyFill="1" applyBorder="1" applyAlignment="1">
      <alignment vertical="center" wrapText="1" readingOrder="1"/>
    </xf>
    <xf numFmtId="0" fontId="15" fillId="0" borderId="13" xfId="0" applyFont="1" applyFill="1" applyBorder="1" applyAlignment="1">
      <alignment horizontal="left" vertical="center" wrapText="1" readingOrder="1"/>
    </xf>
    <xf numFmtId="0" fontId="15" fillId="0" borderId="14" xfId="0" applyFont="1" applyFill="1" applyBorder="1" applyAlignment="1">
      <alignment horizontal="left" vertical="center" wrapText="1" readingOrder="1"/>
    </xf>
    <xf numFmtId="0" fontId="15" fillId="0" borderId="15" xfId="0" applyFont="1" applyFill="1" applyBorder="1" applyAlignment="1">
      <alignment horizontal="left" vertical="center" wrapText="1" readingOrder="1"/>
    </xf>
    <xf numFmtId="1" fontId="0" fillId="0" borderId="0" xfId="0" applyNumberFormat="1"/>
    <xf numFmtId="0" fontId="15" fillId="6" borderId="13" xfId="0" applyFont="1" applyFill="1" applyBorder="1" applyAlignment="1">
      <alignment vertical="center" wrapText="1" readingOrder="1"/>
    </xf>
    <xf numFmtId="0" fontId="7" fillId="0" borderId="27" xfId="0" applyFont="1" applyFill="1" applyBorder="1" applyAlignment="1">
      <alignment vertical="center" wrapText="1"/>
    </xf>
    <xf numFmtId="3" fontId="28" fillId="0" borderId="5" xfId="0" applyNumberFormat="1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/>
    </xf>
    <xf numFmtId="3" fontId="15" fillId="0" borderId="4" xfId="0" applyNumberFormat="1" applyFont="1" applyFill="1" applyBorder="1" applyAlignment="1">
      <alignment horizontal="center" vertical="center" wrapText="1" readingOrder="1"/>
    </xf>
    <xf numFmtId="3" fontId="24" fillId="0" borderId="4" xfId="0" applyNumberFormat="1" applyFont="1" applyFill="1" applyBorder="1" applyAlignment="1">
      <alignment horizontal="center" vertical="center" wrapText="1" readingOrder="1"/>
    </xf>
    <xf numFmtId="3" fontId="23" fillId="0" borderId="17" xfId="0" applyNumberFormat="1" applyFont="1" applyFill="1" applyBorder="1" applyAlignment="1">
      <alignment horizontal="center" vertical="center" wrapText="1"/>
    </xf>
    <xf numFmtId="3" fontId="23" fillId="0" borderId="17" xfId="1" applyNumberFormat="1" applyFont="1" applyFill="1" applyBorder="1" applyAlignment="1">
      <alignment horizontal="center" vertical="center" wrapText="1"/>
    </xf>
    <xf numFmtId="3" fontId="23" fillId="0" borderId="18" xfId="1" applyNumberFormat="1" applyFont="1" applyFill="1" applyBorder="1" applyAlignment="1">
      <alignment horizontal="center" vertical="center" wrapText="1"/>
    </xf>
    <xf numFmtId="3" fontId="23" fillId="0" borderId="4" xfId="0" applyNumberFormat="1" applyFont="1" applyFill="1" applyBorder="1" applyAlignment="1">
      <alignment horizontal="center" vertical="center" wrapText="1"/>
    </xf>
    <xf numFmtId="3" fontId="23" fillId="0" borderId="4" xfId="1" applyNumberFormat="1" applyFont="1" applyFill="1" applyBorder="1" applyAlignment="1">
      <alignment horizontal="center" vertical="center" wrapText="1"/>
    </xf>
    <xf numFmtId="3" fontId="23" fillId="0" borderId="5" xfId="1" applyNumberFormat="1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 readingOrder="1"/>
    </xf>
    <xf numFmtId="3" fontId="15" fillId="7" borderId="4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Alignment="1"/>
    <xf numFmtId="0" fontId="0" fillId="0" borderId="0" xfId="0" applyAlignment="1">
      <alignment horizontal="left"/>
    </xf>
    <xf numFmtId="0" fontId="18" fillId="0" borderId="0" xfId="0" applyFont="1" applyAlignment="1">
      <alignment horizontal="left"/>
    </xf>
    <xf numFmtId="0" fontId="17" fillId="5" borderId="13" xfId="0" applyFont="1" applyFill="1" applyBorder="1" applyAlignment="1">
      <alignment vertical="center" wrapText="1" readingOrder="1"/>
    </xf>
    <xf numFmtId="0" fontId="18" fillId="0" borderId="0" xfId="0" applyFont="1" applyBorder="1"/>
    <xf numFmtId="0" fontId="15" fillId="6" borderId="0" xfId="0" applyFont="1" applyFill="1" applyBorder="1" applyAlignment="1">
      <alignment vertical="center" wrapText="1" readingOrder="1"/>
    </xf>
    <xf numFmtId="0" fontId="21" fillId="0" borderId="0" xfId="0" applyFont="1" applyFill="1"/>
    <xf numFmtId="0" fontId="18" fillId="0" borderId="0" xfId="0" applyFont="1" applyFill="1"/>
    <xf numFmtId="3" fontId="7" fillId="5" borderId="24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 readingOrder="1"/>
    </xf>
    <xf numFmtId="0" fontId="15" fillId="0" borderId="14" xfId="0" applyFont="1" applyBorder="1" applyAlignment="1">
      <alignment horizontal="left" vertical="center" wrapText="1" readingOrder="1"/>
    </xf>
    <xf numFmtId="0" fontId="15" fillId="0" borderId="15" xfId="0" applyFont="1" applyBorder="1" applyAlignment="1">
      <alignment horizontal="left" vertical="center" wrapText="1" readingOrder="1"/>
    </xf>
    <xf numFmtId="3" fontId="15" fillId="7" borderId="13" xfId="0" applyNumberFormat="1" applyFont="1" applyFill="1" applyBorder="1" applyAlignment="1">
      <alignment horizontal="center" vertical="center" wrapText="1" readingOrder="1"/>
    </xf>
    <xf numFmtId="0" fontId="16" fillId="7" borderId="0" xfId="0" applyFont="1" applyFill="1"/>
    <xf numFmtId="0" fontId="0" fillId="7" borderId="0" xfId="0" applyFill="1"/>
    <xf numFmtId="0" fontId="15" fillId="7" borderId="13" xfId="0" applyFont="1" applyFill="1" applyBorder="1" applyAlignment="1">
      <alignment horizontal="left" vertical="center" wrapText="1" readingOrder="1"/>
    </xf>
    <xf numFmtId="0" fontId="15" fillId="7" borderId="14" xfId="0" applyFont="1" applyFill="1" applyBorder="1" applyAlignment="1">
      <alignment horizontal="left" vertical="center" wrapText="1" readingOrder="1"/>
    </xf>
    <xf numFmtId="0" fontId="15" fillId="7" borderId="15" xfId="0" applyFont="1" applyFill="1" applyBorder="1" applyAlignment="1">
      <alignment horizontal="left" vertical="center" wrapText="1" readingOrder="1"/>
    </xf>
    <xf numFmtId="3" fontId="15" fillId="7" borderId="0" xfId="0" applyNumberFormat="1" applyFont="1" applyFill="1" applyAlignment="1">
      <alignment horizontal="center" vertical="center" wrapText="1" readingOrder="1"/>
    </xf>
    <xf numFmtId="0" fontId="18" fillId="7" borderId="0" xfId="0" applyFont="1" applyFill="1"/>
    <xf numFmtId="0" fontId="24" fillId="0" borderId="0" xfId="0" applyFont="1"/>
    <xf numFmtId="3" fontId="7" fillId="0" borderId="27" xfId="0" applyNumberFormat="1" applyFont="1" applyFill="1" applyBorder="1" applyAlignment="1">
      <alignment vertical="center" wrapText="1"/>
    </xf>
    <xf numFmtId="3" fontId="26" fillId="0" borderId="0" xfId="0" applyNumberFormat="1" applyFont="1" applyAlignment="1">
      <alignment horizontal="center" vertical="center" wrapText="1"/>
    </xf>
    <xf numFmtId="3" fontId="25" fillId="0" borderId="6" xfId="0" applyNumberFormat="1" applyFont="1" applyFill="1" applyBorder="1" applyAlignment="1">
      <alignment horizontal="center" vertical="center" wrapText="1"/>
    </xf>
    <xf numFmtId="3" fontId="16" fillId="0" borderId="0" xfId="0" applyNumberFormat="1" applyFont="1"/>
    <xf numFmtId="3" fontId="60" fillId="6" borderId="4" xfId="0" applyNumberFormat="1" applyFont="1" applyFill="1" applyBorder="1" applyAlignment="1">
      <alignment horizontal="center" vertical="center" wrapText="1" readingOrder="1"/>
    </xf>
    <xf numFmtId="3" fontId="29" fillId="7" borderId="20" xfId="0" applyNumberFormat="1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 readingOrder="1"/>
    </xf>
    <xf numFmtId="0" fontId="15" fillId="0" borderId="14" xfId="0" applyFont="1" applyBorder="1" applyAlignment="1">
      <alignment vertical="center" wrapText="1" readingOrder="1"/>
    </xf>
    <xf numFmtId="0" fontId="15" fillId="0" borderId="15" xfId="0" applyFont="1" applyBorder="1" applyAlignment="1">
      <alignment vertical="center" wrapText="1" readingOrder="1"/>
    </xf>
    <xf numFmtId="3" fontId="15" fillId="0" borderId="13" xfId="0" applyNumberFormat="1" applyFont="1" applyBorder="1" applyAlignment="1">
      <alignment horizontal="center" vertical="center" wrapText="1" readingOrder="1"/>
    </xf>
    <xf numFmtId="0" fontId="15" fillId="0" borderId="13" xfId="0" applyFont="1" applyFill="1" applyBorder="1" applyAlignment="1">
      <alignment vertical="center" wrapText="1" readingOrder="1"/>
    </xf>
    <xf numFmtId="0" fontId="63" fillId="31" borderId="37" xfId="0" applyFont="1" applyFill="1" applyBorder="1" applyAlignment="1">
      <alignment horizontal="center" vertical="center"/>
    </xf>
    <xf numFmtId="0" fontId="63" fillId="31" borderId="37" xfId="0" applyFont="1" applyFill="1" applyBorder="1" applyAlignment="1">
      <alignment horizontal="center" vertical="center" wrapText="1"/>
    </xf>
    <xf numFmtId="0" fontId="64" fillId="0" borderId="39" xfId="0" applyFont="1" applyBorder="1" applyAlignment="1">
      <alignment horizontal="center" vertical="center" wrapText="1"/>
    </xf>
    <xf numFmtId="0" fontId="64" fillId="0" borderId="39" xfId="0" applyFont="1" applyBorder="1" applyAlignment="1">
      <alignment vertical="center"/>
    </xf>
    <xf numFmtId="3" fontId="23" fillId="7" borderId="5" xfId="1" applyNumberFormat="1" applyFont="1" applyFill="1" applyBorder="1" applyAlignment="1" applyProtection="1">
      <alignment horizontal="center" vertical="center" wrapText="1"/>
    </xf>
    <xf numFmtId="0" fontId="64" fillId="0" borderId="41" xfId="0" applyFont="1" applyBorder="1" applyAlignment="1">
      <alignment horizontal="center" vertical="center" wrapText="1"/>
    </xf>
    <xf numFmtId="0" fontId="64" fillId="0" borderId="41" xfId="0" applyFont="1" applyBorder="1" applyAlignment="1">
      <alignment vertical="center"/>
    </xf>
    <xf numFmtId="0" fontId="64" fillId="0" borderId="43" xfId="0" applyFont="1" applyBorder="1" applyAlignment="1">
      <alignment horizontal="center" vertical="center" wrapText="1"/>
    </xf>
    <xf numFmtId="0" fontId="64" fillId="0" borderId="43" xfId="0" applyFont="1" applyBorder="1" applyAlignment="1">
      <alignment vertical="center"/>
    </xf>
    <xf numFmtId="3" fontId="66" fillId="32" borderId="46" xfId="0" applyNumberFormat="1" applyFont="1" applyFill="1" applyBorder="1" applyAlignment="1">
      <alignment vertical="center"/>
    </xf>
    <xf numFmtId="0" fontId="19" fillId="5" borderId="4" xfId="0" applyFont="1" applyFill="1" applyBorder="1" applyAlignment="1">
      <alignment horizontal="center" vertical="center" wrapText="1" readingOrder="1"/>
    </xf>
    <xf numFmtId="0" fontId="19" fillId="0" borderId="0" xfId="0" applyFont="1"/>
    <xf numFmtId="0" fontId="64" fillId="0" borderId="39" xfId="0" applyFont="1" applyBorder="1" applyAlignment="1">
      <alignment vertical="center" wrapText="1"/>
    </xf>
    <xf numFmtId="0" fontId="64" fillId="0" borderId="41" xfId="0" applyFont="1" applyBorder="1" applyAlignment="1">
      <alignment vertical="center" wrapText="1"/>
    </xf>
    <xf numFmtId="0" fontId="64" fillId="0" borderId="43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5" fillId="0" borderId="0" xfId="0" applyFont="1"/>
    <xf numFmtId="0" fontId="66" fillId="32" borderId="44" xfId="0" applyFont="1" applyFill="1" applyBorder="1" applyAlignment="1">
      <alignment horizontal="center" vertical="center"/>
    </xf>
    <xf numFmtId="0" fontId="66" fillId="32" borderId="45" xfId="0" applyFont="1" applyFill="1" applyBorder="1" applyAlignment="1">
      <alignment horizontal="center" vertical="center"/>
    </xf>
    <xf numFmtId="0" fontId="61" fillId="0" borderId="0" xfId="0" applyFont="1" applyBorder="1" applyAlignment="1">
      <alignment horizontal="center" vertical="center" wrapText="1"/>
    </xf>
    <xf numFmtId="0" fontId="61" fillId="0" borderId="0" xfId="0" applyFont="1" applyBorder="1" applyAlignment="1">
      <alignment horizontal="center" vertical="center"/>
    </xf>
    <xf numFmtId="0" fontId="64" fillId="4" borderId="38" xfId="0" applyFont="1" applyFill="1" applyBorder="1" applyAlignment="1">
      <alignment horizontal="center" vertical="center" wrapText="1"/>
    </xf>
    <xf numFmtId="0" fontId="64" fillId="4" borderId="40" xfId="0" applyFont="1" applyFill="1" applyBorder="1" applyAlignment="1">
      <alignment horizontal="center" vertical="center" wrapText="1"/>
    </xf>
    <xf numFmtId="0" fontId="64" fillId="4" borderId="4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left" vertical="center" wrapText="1" readingOrder="1"/>
    </xf>
    <xf numFmtId="0" fontId="16" fillId="0" borderId="2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 readingOrder="1"/>
    </xf>
    <xf numFmtId="0" fontId="15" fillId="0" borderId="15" xfId="0" applyFont="1" applyBorder="1" applyAlignment="1">
      <alignment horizontal="center" vertical="center" wrapText="1" readingOrder="1"/>
    </xf>
    <xf numFmtId="0" fontId="15" fillId="0" borderId="13" xfId="0" applyFont="1" applyBorder="1" applyAlignment="1">
      <alignment horizontal="left" vertical="center" wrapText="1" readingOrder="1"/>
    </xf>
    <xf numFmtId="0" fontId="15" fillId="0" borderId="14" xfId="0" applyFont="1" applyBorder="1" applyAlignment="1">
      <alignment horizontal="left" vertical="center" wrapText="1" readingOrder="1"/>
    </xf>
    <xf numFmtId="0" fontId="15" fillId="0" borderId="15" xfId="0" applyFont="1" applyBorder="1" applyAlignment="1">
      <alignment horizontal="left" vertical="center" wrapText="1" readingOrder="1"/>
    </xf>
    <xf numFmtId="3" fontId="15" fillId="6" borderId="13" xfId="0" applyNumberFormat="1" applyFont="1" applyFill="1" applyBorder="1" applyAlignment="1">
      <alignment horizontal="center" vertical="center" wrapText="1" readingOrder="1"/>
    </xf>
    <xf numFmtId="3" fontId="15" fillId="6" borderId="15" xfId="0" applyNumberFormat="1" applyFont="1" applyFill="1" applyBorder="1" applyAlignment="1">
      <alignment horizontal="center" vertical="center" wrapText="1" readingOrder="1"/>
    </xf>
    <xf numFmtId="0" fontId="29" fillId="0" borderId="0" xfId="0" applyFont="1" applyAlignment="1">
      <alignment horizontal="left" vertical="center" wrapText="1"/>
    </xf>
    <xf numFmtId="0" fontId="20" fillId="4" borderId="13" xfId="0" applyFont="1" applyFill="1" applyBorder="1" applyAlignment="1">
      <alignment horizontal="center" vertical="center" wrapText="1" readingOrder="1"/>
    </xf>
    <xf numFmtId="0" fontId="20" fillId="4" borderId="14" xfId="0" applyFont="1" applyFill="1" applyBorder="1" applyAlignment="1">
      <alignment horizontal="center" vertical="center" wrapText="1" readingOrder="1"/>
    </xf>
    <xf numFmtId="0" fontId="20" fillId="4" borderId="15" xfId="0" applyFont="1" applyFill="1" applyBorder="1" applyAlignment="1">
      <alignment horizontal="center" vertical="center" wrapText="1" readingOrder="1"/>
    </xf>
    <xf numFmtId="0" fontId="15" fillId="0" borderId="13" xfId="0" applyFont="1" applyFill="1" applyBorder="1" applyAlignment="1">
      <alignment horizontal="left" vertical="center" wrapText="1" readingOrder="1"/>
    </xf>
    <xf numFmtId="0" fontId="15" fillId="0" borderId="14" xfId="0" applyFont="1" applyFill="1" applyBorder="1" applyAlignment="1">
      <alignment horizontal="left" vertical="center" wrapText="1" readingOrder="1"/>
    </xf>
    <xf numFmtId="0" fontId="15" fillId="0" borderId="15" xfId="0" applyFont="1" applyFill="1" applyBorder="1" applyAlignment="1">
      <alignment horizontal="left" vertical="center" wrapText="1" readingOrder="1"/>
    </xf>
    <xf numFmtId="0" fontId="38" fillId="0" borderId="0" xfId="0" applyFont="1" applyBorder="1" applyAlignment="1">
      <alignment horizontal="justify" vertical="center"/>
    </xf>
    <xf numFmtId="0" fontId="38" fillId="0" borderId="0" xfId="0" applyFont="1" applyAlignment="1">
      <alignment horizontal="left" vertical="center"/>
    </xf>
    <xf numFmtId="0" fontId="15" fillId="6" borderId="13" xfId="0" applyFont="1" applyFill="1" applyBorder="1" applyAlignment="1">
      <alignment horizontal="left" vertical="center" wrapText="1" readingOrder="1"/>
    </xf>
    <xf numFmtId="0" fontId="15" fillId="6" borderId="14" xfId="0" applyFont="1" applyFill="1" applyBorder="1" applyAlignment="1">
      <alignment horizontal="left" vertical="center" wrapText="1" readingOrder="1"/>
    </xf>
    <xf numFmtId="0" fontId="15" fillId="6" borderId="15" xfId="0" applyFont="1" applyFill="1" applyBorder="1" applyAlignment="1">
      <alignment horizontal="left" vertical="center" wrapText="1" readingOrder="1"/>
    </xf>
    <xf numFmtId="3" fontId="15" fillId="0" borderId="13" xfId="0" applyNumberFormat="1" applyFont="1" applyFill="1" applyBorder="1" applyAlignment="1">
      <alignment horizontal="center" vertical="center" wrapText="1" readingOrder="1"/>
    </xf>
    <xf numFmtId="3" fontId="15" fillId="0" borderId="15" xfId="0" applyNumberFormat="1" applyFont="1" applyFill="1" applyBorder="1" applyAlignment="1">
      <alignment horizontal="center" vertical="center" wrapText="1" readingOrder="1"/>
    </xf>
    <xf numFmtId="0" fontId="19" fillId="5" borderId="13" xfId="0" applyFont="1" applyFill="1" applyBorder="1" applyAlignment="1">
      <alignment horizontal="center" vertical="center" wrapText="1" readingOrder="1"/>
    </xf>
    <xf numFmtId="0" fontId="19" fillId="5" borderId="15" xfId="0" applyFont="1" applyFill="1" applyBorder="1" applyAlignment="1">
      <alignment horizontal="center" vertical="center" wrapText="1" readingOrder="1"/>
    </xf>
    <xf numFmtId="0" fontId="15" fillId="6" borderId="13" xfId="0" applyFont="1" applyFill="1" applyBorder="1" applyAlignment="1">
      <alignment vertical="center" wrapText="1" readingOrder="1"/>
    </xf>
    <xf numFmtId="0" fontId="15" fillId="6" borderId="14" xfId="0" applyFont="1" applyFill="1" applyBorder="1" applyAlignment="1">
      <alignment vertical="center" wrapText="1" readingOrder="1"/>
    </xf>
    <xf numFmtId="0" fontId="15" fillId="6" borderId="15" xfId="0" applyFont="1" applyFill="1" applyBorder="1" applyAlignment="1">
      <alignment vertical="center" wrapText="1" readingOrder="1"/>
    </xf>
    <xf numFmtId="0" fontId="19" fillId="5" borderId="4" xfId="0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5" xfId="0" applyNumberFormat="1" applyFont="1" applyFill="1" applyBorder="1" applyAlignment="1">
      <alignment horizontal="center" vertical="center" wrapText="1" readingOrder="1"/>
    </xf>
    <xf numFmtId="0" fontId="59" fillId="6" borderId="16" xfId="0" applyFont="1" applyFill="1" applyBorder="1" applyAlignment="1">
      <alignment horizontal="left" vertical="center" wrapText="1" readingOrder="1"/>
    </xf>
    <xf numFmtId="0" fontId="31" fillId="6" borderId="16" xfId="0" applyFont="1" applyFill="1" applyBorder="1" applyAlignment="1">
      <alignment horizontal="left" vertical="center" wrapText="1" readingOrder="1"/>
    </xf>
    <xf numFmtId="0" fontId="19" fillId="5" borderId="14" xfId="0" applyFont="1" applyFill="1" applyBorder="1" applyAlignment="1">
      <alignment horizontal="center" vertical="center" wrapText="1" readingOrder="1"/>
    </xf>
    <xf numFmtId="0" fontId="31" fillId="0" borderId="16" xfId="0" applyFont="1" applyBorder="1" applyAlignment="1">
      <alignment horizontal="left" vertical="center" wrapText="1" readingOrder="1"/>
    </xf>
    <xf numFmtId="0" fontId="32" fillId="6" borderId="0" xfId="0" applyFont="1" applyFill="1" applyAlignment="1">
      <alignment horizontal="left" vertical="center" wrapText="1" readingOrder="1"/>
    </xf>
    <xf numFmtId="0" fontId="15" fillId="7" borderId="13" xfId="0" applyFont="1" applyFill="1" applyBorder="1" applyAlignment="1">
      <alignment horizontal="left" vertical="center" wrapText="1" readingOrder="1"/>
    </xf>
    <xf numFmtId="0" fontId="15" fillId="7" borderId="14" xfId="0" applyFont="1" applyFill="1" applyBorder="1" applyAlignment="1">
      <alignment horizontal="left" vertical="center" wrapText="1" readingOrder="1"/>
    </xf>
    <xf numFmtId="0" fontId="15" fillId="7" borderId="15" xfId="0" applyFont="1" applyFill="1" applyBorder="1" applyAlignment="1">
      <alignment horizontal="left" vertical="center" wrapText="1" readingOrder="1"/>
    </xf>
    <xf numFmtId="0" fontId="20" fillId="4" borderId="4" xfId="0" applyFont="1" applyFill="1" applyBorder="1" applyAlignment="1">
      <alignment horizontal="left" vertical="center" wrapText="1" readingOrder="1"/>
    </xf>
    <xf numFmtId="0" fontId="29" fillId="0" borderId="0" xfId="0" applyFont="1" applyAlignment="1">
      <alignment horizontal="center" vertical="center" wrapText="1"/>
    </xf>
    <xf numFmtId="3" fontId="20" fillId="4" borderId="13" xfId="0" applyNumberFormat="1" applyFont="1" applyFill="1" applyBorder="1" applyAlignment="1">
      <alignment horizontal="center" vertical="center" wrapText="1" readingOrder="1"/>
    </xf>
    <xf numFmtId="3" fontId="20" fillId="4" borderId="15" xfId="0" applyNumberFormat="1" applyFont="1" applyFill="1" applyBorder="1" applyAlignment="1">
      <alignment horizontal="center" vertical="center" wrapText="1" readingOrder="1"/>
    </xf>
    <xf numFmtId="3" fontId="28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5" fillId="0" borderId="13" xfId="0" applyFont="1" applyBorder="1" applyAlignment="1">
      <alignment vertical="center" wrapText="1" readingOrder="1"/>
    </xf>
    <xf numFmtId="0" fontId="15" fillId="0" borderId="14" xfId="0" applyFont="1" applyBorder="1" applyAlignment="1">
      <alignment vertical="center" wrapText="1" readingOrder="1"/>
    </xf>
    <xf numFmtId="0" fontId="15" fillId="0" borderId="15" xfId="0" applyFont="1" applyBorder="1" applyAlignment="1">
      <alignment vertical="center" wrapText="1" readingOrder="1"/>
    </xf>
    <xf numFmtId="0" fontId="36" fillId="0" borderId="16" xfId="0" applyFont="1" applyBorder="1" applyAlignment="1">
      <alignment horizontal="left" vertical="center" wrapText="1"/>
    </xf>
    <xf numFmtId="3" fontId="15" fillId="0" borderId="13" xfId="0" applyNumberFormat="1" applyFont="1" applyBorder="1" applyAlignment="1">
      <alignment horizontal="center" vertical="center" wrapText="1" readingOrder="1"/>
    </xf>
    <xf numFmtId="3" fontId="15" fillId="0" borderId="15" xfId="0" applyNumberFormat="1" applyFont="1" applyBorder="1" applyAlignment="1">
      <alignment horizontal="center" vertical="center" wrapText="1" readingOrder="1"/>
    </xf>
    <xf numFmtId="0" fontId="15" fillId="0" borderId="13" xfId="0" applyFont="1" applyFill="1" applyBorder="1" applyAlignment="1">
      <alignment vertical="center" wrapText="1" readingOrder="1"/>
    </xf>
    <xf numFmtId="0" fontId="15" fillId="0" borderId="14" xfId="0" applyFont="1" applyFill="1" applyBorder="1" applyAlignment="1">
      <alignment vertical="center" wrapText="1" readingOrder="1"/>
    </xf>
    <xf numFmtId="0" fontId="15" fillId="0" borderId="15" xfId="0" applyFont="1" applyFill="1" applyBorder="1" applyAlignment="1">
      <alignment vertical="center" wrapText="1" readingOrder="1"/>
    </xf>
    <xf numFmtId="3" fontId="15" fillId="0" borderId="14" xfId="0" applyNumberFormat="1" applyFont="1" applyFill="1" applyBorder="1" applyAlignment="1">
      <alignment horizontal="center" vertical="center" wrapText="1" readingOrder="1"/>
    </xf>
    <xf numFmtId="3" fontId="15" fillId="6" borderId="14" xfId="0" applyNumberFormat="1" applyFont="1" applyFill="1" applyBorder="1" applyAlignment="1">
      <alignment horizontal="center" vertical="center" wrapText="1" readingOrder="1"/>
    </xf>
    <xf numFmtId="0" fontId="20" fillId="4" borderId="13" xfId="0" applyFont="1" applyFill="1" applyBorder="1" applyAlignment="1">
      <alignment horizontal="left" vertical="center" wrapText="1" readingOrder="1"/>
    </xf>
    <xf numFmtId="0" fontId="20" fillId="4" borderId="14" xfId="0" applyFont="1" applyFill="1" applyBorder="1" applyAlignment="1">
      <alignment horizontal="left" vertical="center" wrapText="1" readingOrder="1"/>
    </xf>
    <xf numFmtId="0" fontId="20" fillId="4" borderId="15" xfId="0" applyFont="1" applyFill="1" applyBorder="1" applyAlignment="1">
      <alignment horizontal="left" vertical="center" wrapText="1" readingOrder="1"/>
    </xf>
    <xf numFmtId="0" fontId="32" fillId="6" borderId="16" xfId="0" applyFont="1" applyFill="1" applyBorder="1" applyAlignment="1">
      <alignment horizontal="left" vertical="center" wrapText="1" readingOrder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38" fillId="0" borderId="25" xfId="0" applyFont="1" applyBorder="1" applyAlignment="1">
      <alignment horizontal="justify" vertical="center" wrapText="1"/>
    </xf>
    <xf numFmtId="0" fontId="38" fillId="0" borderId="25" xfId="0" applyFont="1" applyBorder="1" applyAlignment="1">
      <alignment horizontal="justify" vertical="center"/>
    </xf>
    <xf numFmtId="3" fontId="28" fillId="0" borderId="4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wrapText="1"/>
    </xf>
    <xf numFmtId="3" fontId="23" fillId="8" borderId="13" xfId="0" applyNumberFormat="1" applyFont="1" applyFill="1" applyBorder="1" applyAlignment="1">
      <alignment horizontal="center" vertical="center" wrapText="1"/>
    </xf>
    <xf numFmtId="3" fontId="23" fillId="8" borderId="14" xfId="0" applyNumberFormat="1" applyFont="1" applyFill="1" applyBorder="1" applyAlignment="1">
      <alignment horizontal="center" vertical="center" wrapText="1"/>
    </xf>
    <xf numFmtId="3" fontId="23" fillId="8" borderId="22" xfId="0" applyNumberFormat="1" applyFont="1" applyFill="1" applyBorder="1" applyAlignment="1">
      <alignment horizontal="center" vertical="center" wrapText="1"/>
    </xf>
  </cellXfs>
  <cellStyles count="654">
    <cellStyle name="%20 - Vurgu1 2" xfId="203"/>
    <cellStyle name="%20 - Vurgu1 2 2" xfId="204"/>
    <cellStyle name="%20 - Vurgu1 2 3" xfId="205"/>
    <cellStyle name="%20 - Vurgu1 2 4" xfId="206"/>
    <cellStyle name="%20 - Vurgu1 3" xfId="207"/>
    <cellStyle name="%20 - Vurgu1 4" xfId="208"/>
    <cellStyle name="%20 - Vurgu1 5" xfId="209"/>
    <cellStyle name="%20 - Vurgu1 6" xfId="202"/>
    <cellStyle name="%20 - Vurgu2 2" xfId="211"/>
    <cellStyle name="%20 - Vurgu2 2 2" xfId="212"/>
    <cellStyle name="%20 - Vurgu2 2 3" xfId="213"/>
    <cellStyle name="%20 - Vurgu2 2 4" xfId="214"/>
    <cellStyle name="%20 - Vurgu2 3" xfId="215"/>
    <cellStyle name="%20 - Vurgu2 4" xfId="216"/>
    <cellStyle name="%20 - Vurgu2 5" xfId="217"/>
    <cellStyle name="%20 - Vurgu2 6" xfId="210"/>
    <cellStyle name="%20 - Vurgu3 2" xfId="219"/>
    <cellStyle name="%20 - Vurgu3 2 2" xfId="220"/>
    <cellStyle name="%20 - Vurgu3 2 3" xfId="221"/>
    <cellStyle name="%20 - Vurgu3 2 4" xfId="222"/>
    <cellStyle name="%20 - Vurgu3 3" xfId="223"/>
    <cellStyle name="%20 - Vurgu3 4" xfId="224"/>
    <cellStyle name="%20 - Vurgu3 5" xfId="225"/>
    <cellStyle name="%20 - Vurgu3 6" xfId="218"/>
    <cellStyle name="%20 - Vurgu4 2" xfId="227"/>
    <cellStyle name="%20 - Vurgu4 2 2" xfId="228"/>
    <cellStyle name="%20 - Vurgu4 2 3" xfId="229"/>
    <cellStyle name="%20 - Vurgu4 2 4" xfId="230"/>
    <cellStyle name="%20 - Vurgu4 3" xfId="231"/>
    <cellStyle name="%20 - Vurgu4 4" xfId="232"/>
    <cellStyle name="%20 - Vurgu4 5" xfId="233"/>
    <cellStyle name="%20 - Vurgu4 6" xfId="226"/>
    <cellStyle name="%20 - Vurgu5 2" xfId="235"/>
    <cellStyle name="%20 - Vurgu5 2 2" xfId="236"/>
    <cellStyle name="%20 - Vurgu5 2 3" xfId="237"/>
    <cellStyle name="%20 - Vurgu5 2 4" xfId="238"/>
    <cellStyle name="%20 - Vurgu5 3" xfId="239"/>
    <cellStyle name="%20 - Vurgu5 4" xfId="240"/>
    <cellStyle name="%20 - Vurgu5 5" xfId="241"/>
    <cellStyle name="%20 - Vurgu5 6" xfId="234"/>
    <cellStyle name="%20 - Vurgu6 2" xfId="243"/>
    <cellStyle name="%20 - Vurgu6 2 2" xfId="244"/>
    <cellStyle name="%20 - Vurgu6 2 3" xfId="245"/>
    <cellStyle name="%20 - Vurgu6 2 4" xfId="246"/>
    <cellStyle name="%20 - Vurgu6 3" xfId="247"/>
    <cellStyle name="%20 - Vurgu6 4" xfId="248"/>
    <cellStyle name="%20 - Vurgu6 5" xfId="249"/>
    <cellStyle name="%20 - Vurgu6 6" xfId="242"/>
    <cellStyle name="%40 - Vurgu1 2" xfId="251"/>
    <cellStyle name="%40 - Vurgu1 2 2" xfId="252"/>
    <cellStyle name="%40 - Vurgu1 2 3" xfId="253"/>
    <cellStyle name="%40 - Vurgu1 2 4" xfId="254"/>
    <cellStyle name="%40 - Vurgu1 3" xfId="255"/>
    <cellStyle name="%40 - Vurgu1 4" xfId="256"/>
    <cellStyle name="%40 - Vurgu1 5" xfId="257"/>
    <cellStyle name="%40 - Vurgu1 6" xfId="250"/>
    <cellStyle name="%40 - Vurgu2 2" xfId="259"/>
    <cellStyle name="%40 - Vurgu2 2 2" xfId="260"/>
    <cellStyle name="%40 - Vurgu2 2 3" xfId="261"/>
    <cellStyle name="%40 - Vurgu2 2 4" xfId="262"/>
    <cellStyle name="%40 - Vurgu2 3" xfId="263"/>
    <cellStyle name="%40 - Vurgu2 4" xfId="264"/>
    <cellStyle name="%40 - Vurgu2 5" xfId="265"/>
    <cellStyle name="%40 - Vurgu2 6" xfId="258"/>
    <cellStyle name="%40 - Vurgu3 2" xfId="267"/>
    <cellStyle name="%40 - Vurgu3 2 2" xfId="268"/>
    <cellStyle name="%40 - Vurgu3 2 3" xfId="269"/>
    <cellStyle name="%40 - Vurgu3 2 4" xfId="270"/>
    <cellStyle name="%40 - Vurgu3 3" xfId="271"/>
    <cellStyle name="%40 - Vurgu3 4" xfId="272"/>
    <cellStyle name="%40 - Vurgu3 5" xfId="273"/>
    <cellStyle name="%40 - Vurgu3 6" xfId="266"/>
    <cellStyle name="%40 - Vurgu4 2" xfId="275"/>
    <cellStyle name="%40 - Vurgu4 2 2" xfId="276"/>
    <cellStyle name="%40 - Vurgu4 2 3" xfId="277"/>
    <cellStyle name="%40 - Vurgu4 2 4" xfId="278"/>
    <cellStyle name="%40 - Vurgu4 3" xfId="279"/>
    <cellStyle name="%40 - Vurgu4 4" xfId="280"/>
    <cellStyle name="%40 - Vurgu4 5" xfId="281"/>
    <cellStyle name="%40 - Vurgu4 6" xfId="274"/>
    <cellStyle name="%40 - Vurgu5 2" xfId="283"/>
    <cellStyle name="%40 - Vurgu5 2 2" xfId="284"/>
    <cellStyle name="%40 - Vurgu5 2 3" xfId="285"/>
    <cellStyle name="%40 - Vurgu5 2 4" xfId="286"/>
    <cellStyle name="%40 - Vurgu5 3" xfId="287"/>
    <cellStyle name="%40 - Vurgu5 4" xfId="288"/>
    <cellStyle name="%40 - Vurgu5 5" xfId="289"/>
    <cellStyle name="%40 - Vurgu5 6" xfId="282"/>
    <cellStyle name="%40 - Vurgu6 2" xfId="291"/>
    <cellStyle name="%40 - Vurgu6 2 2" xfId="292"/>
    <cellStyle name="%40 - Vurgu6 2 3" xfId="293"/>
    <cellStyle name="%40 - Vurgu6 2 4" xfId="294"/>
    <cellStyle name="%40 - Vurgu6 3" xfId="295"/>
    <cellStyle name="%40 - Vurgu6 4" xfId="296"/>
    <cellStyle name="%40 - Vurgu6 5" xfId="297"/>
    <cellStyle name="%40 - Vurgu6 6" xfId="290"/>
    <cellStyle name="%60 - Vurgu1 2" xfId="299"/>
    <cellStyle name="%60 - Vurgu1 2 2" xfId="300"/>
    <cellStyle name="%60 - Vurgu1 2 3" xfId="301"/>
    <cellStyle name="%60 - Vurgu1 2 4" xfId="302"/>
    <cellStyle name="%60 - Vurgu1 3" xfId="303"/>
    <cellStyle name="%60 - Vurgu1 4" xfId="304"/>
    <cellStyle name="%60 - Vurgu1 5" xfId="305"/>
    <cellStyle name="%60 - Vurgu1 6" xfId="298"/>
    <cellStyle name="%60 - Vurgu2 2" xfId="307"/>
    <cellStyle name="%60 - Vurgu2 2 2" xfId="308"/>
    <cellStyle name="%60 - Vurgu2 2 3" xfId="309"/>
    <cellStyle name="%60 - Vurgu2 2 4" xfId="310"/>
    <cellStyle name="%60 - Vurgu2 3" xfId="311"/>
    <cellStyle name="%60 - Vurgu2 4" xfId="312"/>
    <cellStyle name="%60 - Vurgu2 5" xfId="313"/>
    <cellStyle name="%60 - Vurgu2 6" xfId="306"/>
    <cellStyle name="%60 - Vurgu3 2" xfId="315"/>
    <cellStyle name="%60 - Vurgu3 2 2" xfId="316"/>
    <cellStyle name="%60 - Vurgu3 2 3" xfId="317"/>
    <cellStyle name="%60 - Vurgu3 2 4" xfId="318"/>
    <cellStyle name="%60 - Vurgu3 3" xfId="319"/>
    <cellStyle name="%60 - Vurgu3 4" xfId="320"/>
    <cellStyle name="%60 - Vurgu3 5" xfId="321"/>
    <cellStyle name="%60 - Vurgu3 6" xfId="314"/>
    <cellStyle name="%60 - Vurgu4 2" xfId="323"/>
    <cellStyle name="%60 - Vurgu4 2 2" xfId="324"/>
    <cellStyle name="%60 - Vurgu4 2 3" xfId="325"/>
    <cellStyle name="%60 - Vurgu4 2 4" xfId="326"/>
    <cellStyle name="%60 - Vurgu4 3" xfId="327"/>
    <cellStyle name="%60 - Vurgu4 4" xfId="328"/>
    <cellStyle name="%60 - Vurgu4 5" xfId="329"/>
    <cellStyle name="%60 - Vurgu4 6" xfId="322"/>
    <cellStyle name="%60 - Vurgu5 2" xfId="331"/>
    <cellStyle name="%60 - Vurgu5 2 2" xfId="332"/>
    <cellStyle name="%60 - Vurgu5 2 3" xfId="333"/>
    <cellStyle name="%60 - Vurgu5 2 4" xfId="334"/>
    <cellStyle name="%60 - Vurgu5 3" xfId="335"/>
    <cellStyle name="%60 - Vurgu5 4" xfId="336"/>
    <cellStyle name="%60 - Vurgu5 5" xfId="337"/>
    <cellStyle name="%60 - Vurgu5 6" xfId="330"/>
    <cellStyle name="%60 - Vurgu6 2" xfId="339"/>
    <cellStyle name="%60 - Vurgu6 2 2" xfId="340"/>
    <cellStyle name="%60 - Vurgu6 2 3" xfId="341"/>
    <cellStyle name="%60 - Vurgu6 2 4" xfId="342"/>
    <cellStyle name="%60 - Vurgu6 3" xfId="343"/>
    <cellStyle name="%60 - Vurgu6 4" xfId="344"/>
    <cellStyle name="%60 - Vurgu6 5" xfId="345"/>
    <cellStyle name="%60 - Vurgu6 6" xfId="338"/>
    <cellStyle name="Açıklama Metni 2" xfId="347"/>
    <cellStyle name="Açıklama Metni 2 2" xfId="348"/>
    <cellStyle name="Açıklama Metni 2 3" xfId="349"/>
    <cellStyle name="Açıklama Metni 2 4" xfId="350"/>
    <cellStyle name="Açıklama Metni 3" xfId="351"/>
    <cellStyle name="Açıklama Metni 4" xfId="352"/>
    <cellStyle name="Açıklama Metni 5" xfId="353"/>
    <cellStyle name="Açıklama Metni 6" xfId="346"/>
    <cellStyle name="Ana Başlık 2" xfId="355"/>
    <cellStyle name="Ana Başlık 2 2" xfId="356"/>
    <cellStyle name="Ana Başlık 2 3" xfId="357"/>
    <cellStyle name="Ana Başlık 2 4" xfId="358"/>
    <cellStyle name="Ana Başlık 3" xfId="359"/>
    <cellStyle name="Ana Başlık 4" xfId="360"/>
    <cellStyle name="Ana Başlık 5" xfId="361"/>
    <cellStyle name="Ana Başlık 6" xfId="354"/>
    <cellStyle name="Bağlı Hücre 2" xfId="363"/>
    <cellStyle name="Bağlı Hücre 2 2" xfId="364"/>
    <cellStyle name="Bağlı Hücre 2 3" xfId="365"/>
    <cellStyle name="Bağlı Hücre 2 4" xfId="366"/>
    <cellStyle name="Bağlı Hücre 3" xfId="367"/>
    <cellStyle name="Bağlı Hücre 4" xfId="368"/>
    <cellStyle name="Bağlı Hücre 5" xfId="369"/>
    <cellStyle name="Bağlı Hücre 6" xfId="362"/>
    <cellStyle name="Başlık 1 2" xfId="371"/>
    <cellStyle name="Başlık 1 2 2" xfId="372"/>
    <cellStyle name="Başlık 1 2 3" xfId="373"/>
    <cellStyle name="Başlık 1 2 4" xfId="374"/>
    <cellStyle name="Başlık 1 3" xfId="375"/>
    <cellStyle name="Başlık 1 4" xfId="376"/>
    <cellStyle name="Başlık 1 5" xfId="377"/>
    <cellStyle name="Başlık 1 6" xfId="370"/>
    <cellStyle name="Başlık 2 2" xfId="379"/>
    <cellStyle name="Başlık 2 2 2" xfId="380"/>
    <cellStyle name="Başlık 2 2 3" xfId="381"/>
    <cellStyle name="Başlık 2 2 4" xfId="382"/>
    <cellStyle name="Başlık 2 3" xfId="383"/>
    <cellStyle name="Başlık 2 4" xfId="384"/>
    <cellStyle name="Başlık 2 5" xfId="385"/>
    <cellStyle name="Başlık 2 6" xfId="378"/>
    <cellStyle name="Başlık 3 2" xfId="387"/>
    <cellStyle name="Başlık 3 2 2" xfId="388"/>
    <cellStyle name="Başlık 3 2 3" xfId="389"/>
    <cellStyle name="Başlık 3 2 4" xfId="390"/>
    <cellStyle name="Başlık 3 3" xfId="391"/>
    <cellStyle name="Başlık 3 4" xfId="392"/>
    <cellStyle name="Başlık 3 5" xfId="393"/>
    <cellStyle name="Başlık 3 6" xfId="386"/>
    <cellStyle name="Başlık 4 2" xfId="395"/>
    <cellStyle name="Başlık 4 2 2" xfId="396"/>
    <cellStyle name="Başlık 4 2 3" xfId="397"/>
    <cellStyle name="Başlık 4 2 4" xfId="398"/>
    <cellStyle name="Başlık 4 3" xfId="399"/>
    <cellStyle name="Başlık 4 4" xfId="400"/>
    <cellStyle name="Başlık 4 5" xfId="401"/>
    <cellStyle name="Başlık 4 6" xfId="394"/>
    <cellStyle name="Çıkış 2" xfId="403"/>
    <cellStyle name="Çıkış 2 2" xfId="404"/>
    <cellStyle name="Çıkış 2 3" xfId="405"/>
    <cellStyle name="Çıkış 2 4" xfId="406"/>
    <cellStyle name="Çıkış 3" xfId="407"/>
    <cellStyle name="Çıkış 4" xfId="408"/>
    <cellStyle name="Çıkış 5" xfId="409"/>
    <cellStyle name="Çıkış 6" xfId="402"/>
    <cellStyle name="Giriş 2" xfId="411"/>
    <cellStyle name="Giriş 2 2" xfId="412"/>
    <cellStyle name="Giriş 2 3" xfId="413"/>
    <cellStyle name="Giriş 2 4" xfId="414"/>
    <cellStyle name="Giriş 3" xfId="415"/>
    <cellStyle name="Giriş 4" xfId="416"/>
    <cellStyle name="Giriş 5" xfId="417"/>
    <cellStyle name="Giriş 6" xfId="410"/>
    <cellStyle name="Hesaplama 2" xfId="419"/>
    <cellStyle name="Hesaplama 2 2" xfId="420"/>
    <cellStyle name="Hesaplama 2 3" xfId="421"/>
    <cellStyle name="Hesaplama 2 4" xfId="422"/>
    <cellStyle name="Hesaplama 3" xfId="423"/>
    <cellStyle name="Hesaplama 4" xfId="424"/>
    <cellStyle name="Hesaplama 5" xfId="425"/>
    <cellStyle name="Hesaplama 6" xfId="418"/>
    <cellStyle name="İşaretli Hücre 2" xfId="427"/>
    <cellStyle name="İşaretli Hücre 2 2" xfId="428"/>
    <cellStyle name="İşaretli Hücre 2 3" xfId="429"/>
    <cellStyle name="İşaretli Hücre 2 4" xfId="430"/>
    <cellStyle name="İşaretli Hücre 3" xfId="431"/>
    <cellStyle name="İşaretli Hücre 4" xfId="432"/>
    <cellStyle name="İşaretli Hücre 5" xfId="433"/>
    <cellStyle name="İşaretli Hücre 6" xfId="426"/>
    <cellStyle name="İyi 2" xfId="435"/>
    <cellStyle name="İyi 2 2" xfId="436"/>
    <cellStyle name="İyi 2 3" xfId="437"/>
    <cellStyle name="İyi 2 4" xfId="438"/>
    <cellStyle name="İyi 3" xfId="439"/>
    <cellStyle name="İyi 4" xfId="440"/>
    <cellStyle name="İyi 5" xfId="441"/>
    <cellStyle name="İyi 6" xfId="434"/>
    <cellStyle name="Kötü 2" xfId="443"/>
    <cellStyle name="Kötü 2 2" xfId="444"/>
    <cellStyle name="Kötü 2 3" xfId="445"/>
    <cellStyle name="Kötü 2 4" xfId="446"/>
    <cellStyle name="Kötü 3" xfId="447"/>
    <cellStyle name="Kötü 4" xfId="448"/>
    <cellStyle name="Kötü 5" xfId="449"/>
    <cellStyle name="Kötü 6" xfId="442"/>
    <cellStyle name="Normal" xfId="0" builtinId="0"/>
    <cellStyle name="Normal 10" xfId="450"/>
    <cellStyle name="Normal 10 2" xfId="451"/>
    <cellStyle name="Normal 11" xfId="452"/>
    <cellStyle name="Normal 11 2" xfId="453"/>
    <cellStyle name="Normal 12" xfId="454"/>
    <cellStyle name="Normal 12 2" xfId="455"/>
    <cellStyle name="Normal 13" xfId="456"/>
    <cellStyle name="Normal 13 2" xfId="457"/>
    <cellStyle name="Normal 14" xfId="458"/>
    <cellStyle name="Normal 14 2" xfId="459"/>
    <cellStyle name="Normal 15" xfId="460"/>
    <cellStyle name="Normal 16" xfId="461"/>
    <cellStyle name="Normal 16 2" xfId="462"/>
    <cellStyle name="Normal 17" xfId="463"/>
    <cellStyle name="Normal 17 2" xfId="464"/>
    <cellStyle name="Normal 18" xfId="465"/>
    <cellStyle name="Normal 18 2" xfId="466"/>
    <cellStyle name="Normal 19" xfId="467"/>
    <cellStyle name="Normal 19 2" xfId="468"/>
    <cellStyle name="Normal 2" xfId="4"/>
    <cellStyle name="Normal 2 10" xfId="10"/>
    <cellStyle name="Normal 2 10 2" xfId="45"/>
    <cellStyle name="Normal 2 10 3" xfId="46"/>
    <cellStyle name="Normal 2 10 4" xfId="47"/>
    <cellStyle name="Normal 2 10 5" xfId="48"/>
    <cellStyle name="Normal 2 11" xfId="49"/>
    <cellStyle name="Normal 2 12" xfId="50"/>
    <cellStyle name="Normal 2 13" xfId="51"/>
    <cellStyle name="Normal 2 14" xfId="52"/>
    <cellStyle name="Normal 2 15" xfId="53"/>
    <cellStyle name="Normal 2 16" xfId="54"/>
    <cellStyle name="Normal 2 17" xfId="469"/>
    <cellStyle name="Normal 2 18" xfId="8"/>
    <cellStyle name="Normal 2 2" xfId="1"/>
    <cellStyle name="Normal 2 2 10" xfId="43"/>
    <cellStyle name="Normal 2 2 11" xfId="44"/>
    <cellStyle name="Normal 2 2 12" xfId="55"/>
    <cellStyle name="Normal 2 2 13" xfId="56"/>
    <cellStyle name="Normal 2 2 14" xfId="57"/>
    <cellStyle name="Normal 2 2 15" xfId="58"/>
    <cellStyle name="Normal 2 2 16" xfId="59"/>
    <cellStyle name="Normal 2 2 17" xfId="470"/>
    <cellStyle name="Normal 2 2 18" xfId="652"/>
    <cellStyle name="Normal 2 2 19" xfId="653"/>
    <cellStyle name="Normal 2 2 2" xfId="15"/>
    <cellStyle name="Normal 2 2 2 2" xfId="25"/>
    <cellStyle name="Normal 2 2 2 2 2" xfId="60"/>
    <cellStyle name="Normal 2 2 2 2 3" xfId="61"/>
    <cellStyle name="Normal 2 2 2 2 4" xfId="62"/>
    <cellStyle name="Normal 2 2 2 2 5" xfId="63"/>
    <cellStyle name="Normal 2 2 2 3" xfId="35"/>
    <cellStyle name="Normal 2 2 2 3 2" xfId="64"/>
    <cellStyle name="Normal 2 2 2 3 3" xfId="65"/>
    <cellStyle name="Normal 2 2 2 3 4" xfId="66"/>
    <cellStyle name="Normal 2 2 2 3 5" xfId="67"/>
    <cellStyle name="Normal 2 2 2 4" xfId="68"/>
    <cellStyle name="Normal 2 2 2 5" xfId="69"/>
    <cellStyle name="Normal 2 2 2 6" xfId="70"/>
    <cellStyle name="Normal 2 2 2 7" xfId="71"/>
    <cellStyle name="Normal 2 2 2 8" xfId="72"/>
    <cellStyle name="Normal 2 2 2 9" xfId="73"/>
    <cellStyle name="Normal 2 2 20" xfId="9"/>
    <cellStyle name="Normal 2 2 3" xfId="17"/>
    <cellStyle name="Normal 2 2 3 2" xfId="27"/>
    <cellStyle name="Normal 2 2 3 2 2" xfId="74"/>
    <cellStyle name="Normal 2 2 3 2 3" xfId="75"/>
    <cellStyle name="Normal 2 2 3 2 4" xfId="76"/>
    <cellStyle name="Normal 2 2 3 2 5" xfId="77"/>
    <cellStyle name="Normal 2 2 3 3" xfId="37"/>
    <cellStyle name="Normal 2 2 3 3 2" xfId="78"/>
    <cellStyle name="Normal 2 2 3 3 3" xfId="79"/>
    <cellStyle name="Normal 2 2 3 3 4" xfId="80"/>
    <cellStyle name="Normal 2 2 3 3 5" xfId="81"/>
    <cellStyle name="Normal 2 2 3 4" xfId="82"/>
    <cellStyle name="Normal 2 2 3 5" xfId="83"/>
    <cellStyle name="Normal 2 2 3 6" xfId="84"/>
    <cellStyle name="Normal 2 2 3 7" xfId="85"/>
    <cellStyle name="Normal 2 2 3 8" xfId="86"/>
    <cellStyle name="Normal 2 2 3 9" xfId="87"/>
    <cellStyle name="Normal 2 2 4" xfId="19"/>
    <cellStyle name="Normal 2 2 4 2" xfId="29"/>
    <cellStyle name="Normal 2 2 4 2 2" xfId="88"/>
    <cellStyle name="Normal 2 2 4 2 3" xfId="89"/>
    <cellStyle name="Normal 2 2 4 2 4" xfId="90"/>
    <cellStyle name="Normal 2 2 4 2 5" xfId="91"/>
    <cellStyle name="Normal 2 2 4 3" xfId="39"/>
    <cellStyle name="Normal 2 2 4 3 2" xfId="92"/>
    <cellStyle name="Normal 2 2 4 3 3" xfId="93"/>
    <cellStyle name="Normal 2 2 4 3 4" xfId="94"/>
    <cellStyle name="Normal 2 2 4 3 5" xfId="95"/>
    <cellStyle name="Normal 2 2 4 4" xfId="96"/>
    <cellStyle name="Normal 2 2 4 5" xfId="97"/>
    <cellStyle name="Normal 2 2 4 6" xfId="98"/>
    <cellStyle name="Normal 2 2 4 7" xfId="99"/>
    <cellStyle name="Normal 2 2 4 8" xfId="100"/>
    <cellStyle name="Normal 2 2 4 9" xfId="101"/>
    <cellStyle name="Normal 2 2 5" xfId="21"/>
    <cellStyle name="Normal 2 2 5 2" xfId="31"/>
    <cellStyle name="Normal 2 2 5 2 2" xfId="102"/>
    <cellStyle name="Normal 2 2 5 2 3" xfId="103"/>
    <cellStyle name="Normal 2 2 5 2 4" xfId="104"/>
    <cellStyle name="Normal 2 2 5 2 5" xfId="105"/>
    <cellStyle name="Normal 2 2 5 3" xfId="41"/>
    <cellStyle name="Normal 2 2 5 3 2" xfId="106"/>
    <cellStyle name="Normal 2 2 5 3 3" xfId="107"/>
    <cellStyle name="Normal 2 2 5 3 4" xfId="108"/>
    <cellStyle name="Normal 2 2 5 3 5" xfId="109"/>
    <cellStyle name="Normal 2 2 5 4" xfId="110"/>
    <cellStyle name="Normal 2 2 5 5" xfId="111"/>
    <cellStyle name="Normal 2 2 5 6" xfId="112"/>
    <cellStyle name="Normal 2 2 5 7" xfId="113"/>
    <cellStyle name="Normal 2 2 5 8" xfId="114"/>
    <cellStyle name="Normal 2 2 5 9" xfId="115"/>
    <cellStyle name="Normal 2 2 6" xfId="13"/>
    <cellStyle name="Normal 2 2 6 2" xfId="116"/>
    <cellStyle name="Normal 2 2 6 3" xfId="117"/>
    <cellStyle name="Normal 2 2 6 4" xfId="118"/>
    <cellStyle name="Normal 2 2 6 5" xfId="119"/>
    <cellStyle name="Normal 2 2 7" xfId="23"/>
    <cellStyle name="Normal 2 2 7 2" xfId="120"/>
    <cellStyle name="Normal 2 2 7 3" xfId="121"/>
    <cellStyle name="Normal 2 2 7 4" xfId="122"/>
    <cellStyle name="Normal 2 2 7 5" xfId="123"/>
    <cellStyle name="Normal 2 2 8" xfId="33"/>
    <cellStyle name="Normal 2 2 8 2" xfId="124"/>
    <cellStyle name="Normal 2 2 8 3" xfId="125"/>
    <cellStyle name="Normal 2 2 8 4" xfId="126"/>
    <cellStyle name="Normal 2 2 8 5" xfId="127"/>
    <cellStyle name="Normal 2 2 9" xfId="11"/>
    <cellStyle name="Normal 2 2 9 2" xfId="128"/>
    <cellStyle name="Normal 2 2 9 3" xfId="129"/>
    <cellStyle name="Normal 2 2 9 4" xfId="130"/>
    <cellStyle name="Normal 2 2 9 5" xfId="131"/>
    <cellStyle name="Normal 2 3" xfId="14"/>
    <cellStyle name="Normal 2 3 10" xfId="471"/>
    <cellStyle name="Normal 2 3 2" xfId="24"/>
    <cellStyle name="Normal 2 3 2 2" xfId="132"/>
    <cellStyle name="Normal 2 3 2 3" xfId="133"/>
    <cellStyle name="Normal 2 3 2 4" xfId="134"/>
    <cellStyle name="Normal 2 3 2 5" xfId="135"/>
    <cellStyle name="Normal 2 3 3" xfId="34"/>
    <cellStyle name="Normal 2 3 3 2" xfId="136"/>
    <cellStyle name="Normal 2 3 3 3" xfId="137"/>
    <cellStyle name="Normal 2 3 3 4" xfId="138"/>
    <cellStyle name="Normal 2 3 3 5" xfId="139"/>
    <cellStyle name="Normal 2 3 4" xfId="140"/>
    <cellStyle name="Normal 2 3 5" xfId="141"/>
    <cellStyle name="Normal 2 3 6" xfId="142"/>
    <cellStyle name="Normal 2 3 7" xfId="143"/>
    <cellStyle name="Normal 2 3 8" xfId="144"/>
    <cellStyle name="Normal 2 3 9" xfId="145"/>
    <cellStyle name="Normal 2 4" xfId="16"/>
    <cellStyle name="Normal 2 4 10" xfId="472"/>
    <cellStyle name="Normal 2 4 2" xfId="26"/>
    <cellStyle name="Normal 2 4 2 2" xfId="146"/>
    <cellStyle name="Normal 2 4 2 3" xfId="147"/>
    <cellStyle name="Normal 2 4 2 4" xfId="148"/>
    <cellStyle name="Normal 2 4 2 5" xfId="149"/>
    <cellStyle name="Normal 2 4 3" xfId="36"/>
    <cellStyle name="Normal 2 4 3 2" xfId="150"/>
    <cellStyle name="Normal 2 4 3 3" xfId="151"/>
    <cellStyle name="Normal 2 4 3 4" xfId="152"/>
    <cellStyle name="Normal 2 4 3 5" xfId="153"/>
    <cellStyle name="Normal 2 4 4" xfId="154"/>
    <cellStyle name="Normal 2 4 5" xfId="155"/>
    <cellStyle name="Normal 2 4 6" xfId="156"/>
    <cellStyle name="Normal 2 4 7" xfId="157"/>
    <cellStyle name="Normal 2 4 8" xfId="158"/>
    <cellStyle name="Normal 2 4 9" xfId="159"/>
    <cellStyle name="Normal 2 5" xfId="18"/>
    <cellStyle name="Normal 2 5 10" xfId="473"/>
    <cellStyle name="Normal 2 5 2" xfId="28"/>
    <cellStyle name="Normal 2 5 2 2" xfId="160"/>
    <cellStyle name="Normal 2 5 2 3" xfId="161"/>
    <cellStyle name="Normal 2 5 2 4" xfId="162"/>
    <cellStyle name="Normal 2 5 2 5" xfId="163"/>
    <cellStyle name="Normal 2 5 2 6" xfId="474"/>
    <cellStyle name="Normal 2 5 3" xfId="38"/>
    <cellStyle name="Normal 2 5 3 2" xfId="164"/>
    <cellStyle name="Normal 2 5 3 3" xfId="165"/>
    <cellStyle name="Normal 2 5 3 4" xfId="166"/>
    <cellStyle name="Normal 2 5 3 5" xfId="167"/>
    <cellStyle name="Normal 2 5 4" xfId="168"/>
    <cellStyle name="Normal 2 5 5" xfId="169"/>
    <cellStyle name="Normal 2 5 6" xfId="170"/>
    <cellStyle name="Normal 2 5 7" xfId="171"/>
    <cellStyle name="Normal 2 5 8" xfId="172"/>
    <cellStyle name="Normal 2 5 9" xfId="173"/>
    <cellStyle name="Normal 2 6" xfId="20"/>
    <cellStyle name="Normal 2 6 10" xfId="475"/>
    <cellStyle name="Normal 2 6 2" xfId="30"/>
    <cellStyle name="Normal 2 6 2 2" xfId="174"/>
    <cellStyle name="Normal 2 6 2 3" xfId="175"/>
    <cellStyle name="Normal 2 6 2 4" xfId="176"/>
    <cellStyle name="Normal 2 6 2 5" xfId="177"/>
    <cellStyle name="Normal 2 6 3" xfId="40"/>
    <cellStyle name="Normal 2 6 3 2" xfId="178"/>
    <cellStyle name="Normal 2 6 3 3" xfId="179"/>
    <cellStyle name="Normal 2 6 3 4" xfId="180"/>
    <cellStyle name="Normal 2 6 3 5" xfId="181"/>
    <cellStyle name="Normal 2 6 4" xfId="182"/>
    <cellStyle name="Normal 2 6 5" xfId="183"/>
    <cellStyle name="Normal 2 6 6" xfId="184"/>
    <cellStyle name="Normal 2 6 7" xfId="185"/>
    <cellStyle name="Normal 2 6 8" xfId="186"/>
    <cellStyle name="Normal 2 6 9" xfId="187"/>
    <cellStyle name="Normal 2 7" xfId="12"/>
    <cellStyle name="Normal 2 7 2" xfId="188"/>
    <cellStyle name="Normal 2 7 3" xfId="189"/>
    <cellStyle name="Normal 2 7 4" xfId="190"/>
    <cellStyle name="Normal 2 7 5" xfId="191"/>
    <cellStyle name="Normal 2 8" xfId="22"/>
    <cellStyle name="Normal 2 8 2" xfId="192"/>
    <cellStyle name="Normal 2 8 3" xfId="193"/>
    <cellStyle name="Normal 2 8 4" xfId="194"/>
    <cellStyle name="Normal 2 8 5" xfId="195"/>
    <cellStyle name="Normal 2 9" xfId="32"/>
    <cellStyle name="Normal 2 9 2" xfId="196"/>
    <cellStyle name="Normal 2 9 3" xfId="197"/>
    <cellStyle name="Normal 2 9 4" xfId="198"/>
    <cellStyle name="Normal 2 9 5" xfId="199"/>
    <cellStyle name="Normal 20" xfId="476"/>
    <cellStyle name="Normal 20 2" xfId="477"/>
    <cellStyle name="Normal 21" xfId="478"/>
    <cellStyle name="Normal 21 2" xfId="479"/>
    <cellStyle name="Normal 22" xfId="480"/>
    <cellStyle name="Normal 22 2" xfId="481"/>
    <cellStyle name="Normal 23" xfId="482"/>
    <cellStyle name="Normal 24" xfId="483"/>
    <cellStyle name="Normal 25" xfId="484"/>
    <cellStyle name="Normal 25 2" xfId="485"/>
    <cellStyle name="Normal 26" xfId="486"/>
    <cellStyle name="Normal 27" xfId="487"/>
    <cellStyle name="Normal 27 2" xfId="488"/>
    <cellStyle name="Normal 28" xfId="489"/>
    <cellStyle name="Normal 28 2" xfId="490"/>
    <cellStyle name="Normal 29" xfId="491"/>
    <cellStyle name="Normal 29 2" xfId="492"/>
    <cellStyle name="Normal 3" xfId="5"/>
    <cellStyle name="Normal 3 2" xfId="494"/>
    <cellStyle name="Normal 3 3" xfId="493"/>
    <cellStyle name="Normal 3 4" xfId="42"/>
    <cellStyle name="Normal 30" xfId="495"/>
    <cellStyle name="Normal 30 2" xfId="496"/>
    <cellStyle name="Normal 31" xfId="497"/>
    <cellStyle name="Normal 31 2" xfId="498"/>
    <cellStyle name="Normal 32" xfId="499"/>
    <cellStyle name="Normal 32 2" xfId="500"/>
    <cellStyle name="Normal 33" xfId="501"/>
    <cellStyle name="Normal 33 2" xfId="502"/>
    <cellStyle name="Normal 34" xfId="503"/>
    <cellStyle name="Normal 35" xfId="504"/>
    <cellStyle name="Normal 36" xfId="505"/>
    <cellStyle name="Normal 37" xfId="506"/>
    <cellStyle name="Normal 38" xfId="507"/>
    <cellStyle name="Normal 39" xfId="201"/>
    <cellStyle name="Normal 4" xfId="7"/>
    <cellStyle name="Normal 4 2" xfId="509"/>
    <cellStyle name="Normal 4 3" xfId="508"/>
    <cellStyle name="Normal 40" xfId="510"/>
    <cellStyle name="Normal 40 2" xfId="511"/>
    <cellStyle name="Normal 41" xfId="512"/>
    <cellStyle name="Normal 42" xfId="513"/>
    <cellStyle name="Normal 42 2" xfId="514"/>
    <cellStyle name="Normal 43" xfId="515"/>
    <cellStyle name="Normal 44" xfId="516"/>
    <cellStyle name="Normal 45" xfId="517"/>
    <cellStyle name="Normal 46" xfId="518"/>
    <cellStyle name="Normal 47" xfId="519"/>
    <cellStyle name="Normal 48" xfId="520"/>
    <cellStyle name="Normal 49" xfId="521"/>
    <cellStyle name="Normal 49 2" xfId="522"/>
    <cellStyle name="Normal 5" xfId="200"/>
    <cellStyle name="Normal 5 2" xfId="524"/>
    <cellStyle name="Normal 5 3" xfId="523"/>
    <cellStyle name="Normal 50" xfId="525"/>
    <cellStyle name="Normal 51" xfId="526"/>
    <cellStyle name="Normal 52" xfId="527"/>
    <cellStyle name="Normal 52 2" xfId="528"/>
    <cellStyle name="Normal 53" xfId="529"/>
    <cellStyle name="Normal 54" xfId="530"/>
    <cellStyle name="Normal 55" xfId="531"/>
    <cellStyle name="Normal 56" xfId="532"/>
    <cellStyle name="Normal 57" xfId="533"/>
    <cellStyle name="Normal 57 2" xfId="534"/>
    <cellStyle name="Normal 58" xfId="535"/>
    <cellStyle name="Normal 59" xfId="536"/>
    <cellStyle name="Normal 6" xfId="537"/>
    <cellStyle name="Normal 6 2" xfId="538"/>
    <cellStyle name="Normal 60" xfId="539"/>
    <cellStyle name="Normal 61" xfId="540"/>
    <cellStyle name="Normal 62" xfId="541"/>
    <cellStyle name="Normal 63" xfId="542"/>
    <cellStyle name="Normal 63 2" xfId="543"/>
    <cellStyle name="Normal 64" xfId="544"/>
    <cellStyle name="Normal 65" xfId="545"/>
    <cellStyle name="Normal 65 2" xfId="546"/>
    <cellStyle name="Normal 66" xfId="547"/>
    <cellStyle name="Normal 67" xfId="548"/>
    <cellStyle name="Normal 68" xfId="549"/>
    <cellStyle name="Normal 69" xfId="550"/>
    <cellStyle name="Normal 7" xfId="551"/>
    <cellStyle name="Normal 7 2" xfId="552"/>
    <cellStyle name="Normal 7 3" xfId="553"/>
    <cellStyle name="Normal 70" xfId="554"/>
    <cellStyle name="Normal 71" xfId="555"/>
    <cellStyle name="Normal 72" xfId="556"/>
    <cellStyle name="Normal 73" xfId="557"/>
    <cellStyle name="Normal 74" xfId="558"/>
    <cellStyle name="Normal 75" xfId="559"/>
    <cellStyle name="Normal 76" xfId="560"/>
    <cellStyle name="Normal 77" xfId="561"/>
    <cellStyle name="Normal 78" xfId="562"/>
    <cellStyle name="Normal 79" xfId="563"/>
    <cellStyle name="Normal 8" xfId="564"/>
    <cellStyle name="Normal 80" xfId="565"/>
    <cellStyle name="Normal 80 2" xfId="566"/>
    <cellStyle name="Normal 81" xfId="6"/>
    <cellStyle name="Normal 82" xfId="567"/>
    <cellStyle name="Normal 82 2" xfId="568"/>
    <cellStyle name="Normal 83" xfId="569"/>
    <cellStyle name="Normal 83 2" xfId="570"/>
    <cellStyle name="Normal 9" xfId="571"/>
    <cellStyle name="Not 2" xfId="573"/>
    <cellStyle name="Not 2 2" xfId="574"/>
    <cellStyle name="Not 2 3" xfId="575"/>
    <cellStyle name="Not 2 4" xfId="576"/>
    <cellStyle name="Not 3" xfId="577"/>
    <cellStyle name="Not 4" xfId="578"/>
    <cellStyle name="Not 5" xfId="579"/>
    <cellStyle name="Not 6" xfId="572"/>
    <cellStyle name="Nötr 2" xfId="581"/>
    <cellStyle name="Nötr 2 2" xfId="582"/>
    <cellStyle name="Nötr 2 3" xfId="583"/>
    <cellStyle name="Nötr 2 4" xfId="584"/>
    <cellStyle name="Nötr 3" xfId="585"/>
    <cellStyle name="Nötr 4" xfId="586"/>
    <cellStyle name="Nötr 5" xfId="587"/>
    <cellStyle name="Nötr 6" xfId="580"/>
    <cellStyle name="Toplam 2" xfId="589"/>
    <cellStyle name="Toplam 2 2" xfId="590"/>
    <cellStyle name="Toplam 2 3" xfId="591"/>
    <cellStyle name="Toplam 2 4" xfId="592"/>
    <cellStyle name="Toplam 3" xfId="593"/>
    <cellStyle name="Toplam 4" xfId="594"/>
    <cellStyle name="Toplam 5" xfId="595"/>
    <cellStyle name="Toplam 6" xfId="588"/>
    <cellStyle name="Uyarı Metni 2" xfId="597"/>
    <cellStyle name="Uyarı Metni 2 2" xfId="598"/>
    <cellStyle name="Uyarı Metni 2 3" xfId="599"/>
    <cellStyle name="Uyarı Metni 2 4" xfId="600"/>
    <cellStyle name="Uyarı Metni 3" xfId="601"/>
    <cellStyle name="Uyarı Metni 4" xfId="602"/>
    <cellStyle name="Uyarı Metni 5" xfId="603"/>
    <cellStyle name="Uyarı Metni 6" xfId="596"/>
    <cellStyle name="Virgül" xfId="2" builtinId="3"/>
    <cellStyle name="Vurgu1 2" xfId="605"/>
    <cellStyle name="Vurgu1 2 2" xfId="606"/>
    <cellStyle name="Vurgu1 2 3" xfId="607"/>
    <cellStyle name="Vurgu1 2 4" xfId="608"/>
    <cellStyle name="Vurgu1 3" xfId="609"/>
    <cellStyle name="Vurgu1 4" xfId="610"/>
    <cellStyle name="Vurgu1 5" xfId="611"/>
    <cellStyle name="Vurgu1 6" xfId="604"/>
    <cellStyle name="Vurgu2 2" xfId="613"/>
    <cellStyle name="Vurgu2 2 2" xfId="614"/>
    <cellStyle name="Vurgu2 2 3" xfId="615"/>
    <cellStyle name="Vurgu2 2 4" xfId="616"/>
    <cellStyle name="Vurgu2 3" xfId="617"/>
    <cellStyle name="Vurgu2 4" xfId="618"/>
    <cellStyle name="Vurgu2 5" xfId="619"/>
    <cellStyle name="Vurgu2 6" xfId="612"/>
    <cellStyle name="Vurgu3 2" xfId="621"/>
    <cellStyle name="Vurgu3 2 2" xfId="622"/>
    <cellStyle name="Vurgu3 2 3" xfId="623"/>
    <cellStyle name="Vurgu3 2 4" xfId="624"/>
    <cellStyle name="Vurgu3 3" xfId="625"/>
    <cellStyle name="Vurgu3 4" xfId="626"/>
    <cellStyle name="Vurgu3 5" xfId="627"/>
    <cellStyle name="Vurgu3 6" xfId="620"/>
    <cellStyle name="Vurgu4 2" xfId="629"/>
    <cellStyle name="Vurgu4 2 2" xfId="630"/>
    <cellStyle name="Vurgu4 2 3" xfId="631"/>
    <cellStyle name="Vurgu4 2 4" xfId="632"/>
    <cellStyle name="Vurgu4 3" xfId="633"/>
    <cellStyle name="Vurgu4 4" xfId="634"/>
    <cellStyle name="Vurgu4 5" xfId="635"/>
    <cellStyle name="Vurgu4 6" xfId="628"/>
    <cellStyle name="Vurgu5 2" xfId="637"/>
    <cellStyle name="Vurgu5 2 2" xfId="638"/>
    <cellStyle name="Vurgu5 2 3" xfId="639"/>
    <cellStyle name="Vurgu5 2 4" xfId="640"/>
    <cellStyle name="Vurgu5 3" xfId="641"/>
    <cellStyle name="Vurgu5 4" xfId="642"/>
    <cellStyle name="Vurgu5 5" xfId="643"/>
    <cellStyle name="Vurgu5 6" xfId="636"/>
    <cellStyle name="Vurgu6 2" xfId="645"/>
    <cellStyle name="Vurgu6 2 2" xfId="646"/>
    <cellStyle name="Vurgu6 2 3" xfId="647"/>
    <cellStyle name="Vurgu6 2 4" xfId="648"/>
    <cellStyle name="Vurgu6 3" xfId="649"/>
    <cellStyle name="Vurgu6 4" xfId="650"/>
    <cellStyle name="Vurgu6 5" xfId="651"/>
    <cellStyle name="Vurgu6 6" xfId="644"/>
    <cellStyle name="Yüzde" xfId="3" builtinId="5"/>
  </cellStyles>
  <dxfs count="0"/>
  <tableStyles count="0" defaultTableStyle="TableStyleMedium9" defaultPivotStyle="PivotStyleLight16"/>
  <colors>
    <mruColors>
      <color rgb="FFEBF1DE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>
          <a:extLst>
            <a:ext uri="{FF2B5EF4-FFF2-40B4-BE49-F238E27FC236}">
              <a16:creationId xmlns:a16="http://schemas.microsoft.com/office/drawing/2014/main" id="{00000000-0008-0000-0500-0000BD210000}"/>
            </a:ext>
          </a:extLst>
        </xdr:cNvPr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ColWidth="9.140625" defaultRowHeight="12.75"/>
  <cols>
    <col min="1" max="1" width="6.42578125" style="5" customWidth="1"/>
    <col min="2" max="2" width="7.5703125" style="5" customWidth="1"/>
    <col min="3" max="3" width="10" style="5" customWidth="1"/>
    <col min="4" max="4" width="4.42578125" style="5" customWidth="1"/>
    <col min="5" max="5" width="50.42578125" style="5" customWidth="1"/>
    <col min="6" max="6" width="21.85546875" style="5" customWidth="1"/>
    <col min="7" max="7" width="12.28515625" style="5" customWidth="1"/>
    <col min="8" max="16384" width="9.140625" style="5"/>
  </cols>
  <sheetData>
    <row r="1" spans="1:249" ht="16.5" customHeight="1">
      <c r="B1" s="187" t="s">
        <v>84</v>
      </c>
      <c r="C1" s="187"/>
      <c r="D1" s="187"/>
      <c r="E1" s="187"/>
      <c r="F1" s="187"/>
      <c r="G1" s="187"/>
    </row>
    <row r="2" spans="1:249" ht="13.5" thickBot="1"/>
    <row r="3" spans="1:249" ht="24" customHeight="1" thickBot="1">
      <c r="B3" s="184" t="s">
        <v>75</v>
      </c>
      <c r="C3" s="185"/>
      <c r="D3" s="185"/>
      <c r="E3" s="185"/>
      <c r="F3" s="185"/>
      <c r="G3" s="18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11" customFormat="1" ht="27.75" customHeight="1">
      <c r="A4" s="5"/>
      <c r="B4" s="35" t="s">
        <v>1</v>
      </c>
      <c r="C4" s="8" t="s">
        <v>76</v>
      </c>
      <c r="D4" s="8" t="s">
        <v>77</v>
      </c>
      <c r="E4" s="8" t="s">
        <v>78</v>
      </c>
      <c r="F4" s="8" t="s">
        <v>79</v>
      </c>
      <c r="G4" s="9" t="s">
        <v>80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</row>
    <row r="5" spans="1:249" ht="18" customHeight="1">
      <c r="A5" s="26">
        <v>1</v>
      </c>
      <c r="B5" s="23">
        <v>1</v>
      </c>
      <c r="C5" s="13">
        <v>39062</v>
      </c>
      <c r="D5" s="34">
        <v>1</v>
      </c>
      <c r="E5" s="12" t="s">
        <v>301</v>
      </c>
      <c r="F5" s="37" t="s">
        <v>363</v>
      </c>
      <c r="G5" s="22" t="s">
        <v>364</v>
      </c>
    </row>
    <row r="6" spans="1:249" ht="18" customHeight="1">
      <c r="A6" s="26">
        <v>66</v>
      </c>
      <c r="B6" s="23">
        <v>2</v>
      </c>
      <c r="C6" s="13">
        <v>39062</v>
      </c>
      <c r="D6" s="34">
        <v>1</v>
      </c>
      <c r="E6" s="12" t="s">
        <v>302</v>
      </c>
      <c r="F6" s="37" t="s">
        <v>363</v>
      </c>
      <c r="G6" s="22" t="s">
        <v>364</v>
      </c>
    </row>
    <row r="7" spans="1:249" ht="18" customHeight="1">
      <c r="A7" s="26">
        <v>3</v>
      </c>
      <c r="B7" s="23">
        <v>3</v>
      </c>
      <c r="C7" s="13">
        <v>39062</v>
      </c>
      <c r="D7" s="34">
        <v>1</v>
      </c>
      <c r="E7" s="12" t="s">
        <v>303</v>
      </c>
      <c r="F7" s="37" t="s">
        <v>363</v>
      </c>
      <c r="G7" s="22" t="s">
        <v>364</v>
      </c>
    </row>
    <row r="8" spans="1:249" ht="18" customHeight="1">
      <c r="A8" s="26">
        <v>37</v>
      </c>
      <c r="B8" s="23">
        <v>4</v>
      </c>
      <c r="C8" s="13">
        <v>39062</v>
      </c>
      <c r="D8" s="34">
        <v>1</v>
      </c>
      <c r="E8" s="12" t="s">
        <v>304</v>
      </c>
      <c r="F8" s="37" t="s">
        <v>363</v>
      </c>
      <c r="G8" s="22" t="s">
        <v>364</v>
      </c>
    </row>
    <row r="9" spans="1:249" ht="18" customHeight="1">
      <c r="A9" s="26">
        <v>36</v>
      </c>
      <c r="B9" s="23">
        <v>5</v>
      </c>
      <c r="C9" s="13">
        <v>39062</v>
      </c>
      <c r="D9" s="34">
        <v>1</v>
      </c>
      <c r="E9" s="12" t="s">
        <v>305</v>
      </c>
      <c r="F9" s="37" t="s">
        <v>363</v>
      </c>
      <c r="G9" s="22" t="s">
        <v>364</v>
      </c>
    </row>
    <row r="10" spans="1:249" ht="18" customHeight="1">
      <c r="A10" s="26">
        <v>47</v>
      </c>
      <c r="B10" s="23">
        <v>6</v>
      </c>
      <c r="C10" s="13">
        <v>39062</v>
      </c>
      <c r="D10" s="34">
        <v>1</v>
      </c>
      <c r="E10" s="12" t="s">
        <v>306</v>
      </c>
      <c r="F10" s="37" t="s">
        <v>363</v>
      </c>
      <c r="G10" s="22" t="s">
        <v>364</v>
      </c>
    </row>
    <row r="11" spans="1:249" ht="18" customHeight="1">
      <c r="A11" s="26">
        <v>64</v>
      </c>
      <c r="B11" s="23">
        <v>7</v>
      </c>
      <c r="C11" s="13">
        <v>39062</v>
      </c>
      <c r="D11" s="34">
        <v>1</v>
      </c>
      <c r="E11" s="12" t="s">
        <v>307</v>
      </c>
      <c r="F11" s="37" t="s">
        <v>363</v>
      </c>
      <c r="G11" s="22" t="s">
        <v>364</v>
      </c>
    </row>
    <row r="12" spans="1:249" ht="18" customHeight="1">
      <c r="A12" s="26">
        <v>70</v>
      </c>
      <c r="B12" s="23">
        <v>8</v>
      </c>
      <c r="C12" s="13">
        <v>39062</v>
      </c>
      <c r="D12" s="34">
        <v>1</v>
      </c>
      <c r="E12" s="12" t="s">
        <v>308</v>
      </c>
      <c r="F12" s="37" t="s">
        <v>363</v>
      </c>
      <c r="G12" s="22" t="s">
        <v>364</v>
      </c>
    </row>
    <row r="13" spans="1:249" ht="18" customHeight="1">
      <c r="A13" s="26">
        <v>61</v>
      </c>
      <c r="B13" s="23">
        <v>9</v>
      </c>
      <c r="C13" s="13">
        <v>39062</v>
      </c>
      <c r="D13" s="34">
        <v>1</v>
      </c>
      <c r="E13" s="12" t="s">
        <v>309</v>
      </c>
      <c r="F13" s="37" t="s">
        <v>363</v>
      </c>
      <c r="G13" s="22" t="s">
        <v>364</v>
      </c>
    </row>
    <row r="14" spans="1:249" ht="18" customHeight="1">
      <c r="A14" s="26">
        <v>44</v>
      </c>
      <c r="B14" s="23">
        <v>10</v>
      </c>
      <c r="C14" s="13">
        <v>39062</v>
      </c>
      <c r="D14" s="34">
        <v>1</v>
      </c>
      <c r="E14" s="12" t="s">
        <v>310</v>
      </c>
      <c r="F14" s="37" t="s">
        <v>363</v>
      </c>
      <c r="G14" s="22" t="s">
        <v>364</v>
      </c>
    </row>
    <row r="15" spans="1:249" ht="18" customHeight="1">
      <c r="A15" s="26"/>
      <c r="B15" s="23">
        <v>11</v>
      </c>
      <c r="C15" s="13">
        <v>39062</v>
      </c>
      <c r="D15" s="34">
        <v>1</v>
      </c>
      <c r="E15" s="12" t="s">
        <v>311</v>
      </c>
      <c r="F15" s="37" t="s">
        <v>363</v>
      </c>
      <c r="G15" s="22" t="s">
        <v>364</v>
      </c>
    </row>
    <row r="16" spans="1:249" ht="18" customHeight="1">
      <c r="A16" s="26"/>
      <c r="B16" s="23">
        <v>12</v>
      </c>
      <c r="C16" s="13">
        <v>39062</v>
      </c>
      <c r="D16" s="34">
        <v>1</v>
      </c>
      <c r="E16" s="12" t="s">
        <v>312</v>
      </c>
      <c r="F16" s="37" t="s">
        <v>363</v>
      </c>
      <c r="G16" s="22" t="s">
        <v>364</v>
      </c>
    </row>
    <row r="17" spans="1:7" ht="18" customHeight="1">
      <c r="A17" s="26"/>
      <c r="B17" s="23">
        <v>13</v>
      </c>
      <c r="C17" s="13">
        <v>39062</v>
      </c>
      <c r="D17" s="34">
        <v>1</v>
      </c>
      <c r="E17" s="12" t="s">
        <v>313</v>
      </c>
      <c r="F17" s="37" t="s">
        <v>363</v>
      </c>
      <c r="G17" s="22" t="s">
        <v>364</v>
      </c>
    </row>
    <row r="18" spans="1:7" ht="18" customHeight="1">
      <c r="A18" s="26"/>
      <c r="B18" s="23">
        <v>14</v>
      </c>
      <c r="C18" s="13">
        <v>39062</v>
      </c>
      <c r="D18" s="34">
        <v>1</v>
      </c>
      <c r="E18" s="12" t="s">
        <v>314</v>
      </c>
      <c r="F18" s="37" t="s">
        <v>363</v>
      </c>
      <c r="G18" s="22" t="s">
        <v>364</v>
      </c>
    </row>
    <row r="19" spans="1:7" ht="18" customHeight="1">
      <c r="A19" s="26"/>
      <c r="B19" s="23">
        <v>15</v>
      </c>
      <c r="C19" s="13">
        <v>39062</v>
      </c>
      <c r="D19" s="34">
        <v>1</v>
      </c>
      <c r="E19" s="12" t="s">
        <v>315</v>
      </c>
      <c r="F19" s="37" t="s">
        <v>363</v>
      </c>
      <c r="G19" s="22" t="s">
        <v>364</v>
      </c>
    </row>
    <row r="20" spans="1:7" ht="18" customHeight="1">
      <c r="A20" s="26"/>
      <c r="B20" s="23">
        <v>16</v>
      </c>
      <c r="C20" s="13">
        <v>39062</v>
      </c>
      <c r="D20" s="34">
        <v>1</v>
      </c>
      <c r="E20" s="12" t="s">
        <v>316</v>
      </c>
      <c r="F20" s="37" t="s">
        <v>363</v>
      </c>
      <c r="G20" s="22" t="s">
        <v>364</v>
      </c>
    </row>
    <row r="21" spans="1:7" ht="18" customHeight="1">
      <c r="A21" s="26"/>
      <c r="B21" s="23">
        <v>17</v>
      </c>
      <c r="C21" s="13">
        <v>39062</v>
      </c>
      <c r="D21" s="34">
        <v>1</v>
      </c>
      <c r="E21" s="12" t="s">
        <v>317</v>
      </c>
      <c r="F21" s="37" t="s">
        <v>363</v>
      </c>
      <c r="G21" s="22" t="s">
        <v>364</v>
      </c>
    </row>
    <row r="22" spans="1:7" ht="18" customHeight="1">
      <c r="A22" s="26"/>
      <c r="B22" s="23">
        <v>18</v>
      </c>
      <c r="C22" s="13">
        <v>39062</v>
      </c>
      <c r="D22" s="34">
        <v>1</v>
      </c>
      <c r="E22" s="12" t="s">
        <v>318</v>
      </c>
      <c r="F22" s="37" t="s">
        <v>363</v>
      </c>
      <c r="G22" s="22" t="s">
        <v>364</v>
      </c>
    </row>
    <row r="23" spans="1:7" ht="18" customHeight="1">
      <c r="A23" s="26"/>
      <c r="B23" s="23">
        <v>19</v>
      </c>
      <c r="C23" s="13">
        <v>39062</v>
      </c>
      <c r="D23" s="34">
        <v>1</v>
      </c>
      <c r="E23" s="12" t="s">
        <v>319</v>
      </c>
      <c r="F23" s="37" t="s">
        <v>363</v>
      </c>
      <c r="G23" s="22" t="s">
        <v>364</v>
      </c>
    </row>
    <row r="24" spans="1:7" ht="18" customHeight="1">
      <c r="A24" s="26"/>
      <c r="B24" s="23">
        <v>20</v>
      </c>
      <c r="C24" s="13">
        <v>39062</v>
      </c>
      <c r="D24" s="34">
        <v>1</v>
      </c>
      <c r="E24" s="12" t="s">
        <v>320</v>
      </c>
      <c r="F24" s="37" t="s">
        <v>363</v>
      </c>
      <c r="G24" s="22" t="s">
        <v>364</v>
      </c>
    </row>
    <row r="25" spans="1:7" ht="18" customHeight="1">
      <c r="A25" s="26"/>
      <c r="B25" s="23">
        <v>21</v>
      </c>
      <c r="C25" s="13">
        <v>39062</v>
      </c>
      <c r="D25" s="34">
        <v>1</v>
      </c>
      <c r="E25" s="12" t="s">
        <v>321</v>
      </c>
      <c r="F25" s="37" t="s">
        <v>363</v>
      </c>
      <c r="G25" s="22" t="s">
        <v>364</v>
      </c>
    </row>
    <row r="26" spans="1:7" ht="18" customHeight="1">
      <c r="A26" s="26"/>
      <c r="B26" s="23">
        <v>22</v>
      </c>
      <c r="C26" s="13">
        <v>39062</v>
      </c>
      <c r="D26" s="34">
        <v>1</v>
      </c>
      <c r="E26" s="12" t="s">
        <v>322</v>
      </c>
      <c r="F26" s="37" t="s">
        <v>363</v>
      </c>
      <c r="G26" s="22" t="s">
        <v>364</v>
      </c>
    </row>
    <row r="27" spans="1:7" ht="18" customHeight="1">
      <c r="A27" s="26"/>
      <c r="B27" s="23">
        <v>23</v>
      </c>
      <c r="C27" s="13">
        <v>39062</v>
      </c>
      <c r="D27" s="34">
        <v>1</v>
      </c>
      <c r="E27" s="12" t="s">
        <v>323</v>
      </c>
      <c r="F27" s="37" t="s">
        <v>363</v>
      </c>
      <c r="G27" s="22" t="s">
        <v>364</v>
      </c>
    </row>
    <row r="28" spans="1:7" ht="18" customHeight="1">
      <c r="A28" s="26"/>
      <c r="B28" s="23">
        <v>24</v>
      </c>
      <c r="C28" s="13">
        <v>39062</v>
      </c>
      <c r="D28" s="34">
        <v>1</v>
      </c>
      <c r="E28" s="12" t="s">
        <v>324</v>
      </c>
      <c r="F28" s="37" t="s">
        <v>363</v>
      </c>
      <c r="G28" s="22" t="s">
        <v>364</v>
      </c>
    </row>
    <row r="29" spans="1:7" ht="18" customHeight="1">
      <c r="A29" s="26"/>
      <c r="B29" s="23">
        <v>25</v>
      </c>
      <c r="C29" s="13">
        <v>39062</v>
      </c>
      <c r="D29" s="34">
        <v>1</v>
      </c>
      <c r="E29" s="12" t="s">
        <v>325</v>
      </c>
      <c r="F29" s="37" t="s">
        <v>363</v>
      </c>
      <c r="G29" s="22" t="s">
        <v>364</v>
      </c>
    </row>
    <row r="30" spans="1:7" ht="18" customHeight="1">
      <c r="A30" s="26"/>
      <c r="B30" s="23">
        <v>26</v>
      </c>
      <c r="C30" s="13">
        <v>39062</v>
      </c>
      <c r="D30" s="34">
        <v>1</v>
      </c>
      <c r="E30" s="12" t="s">
        <v>326</v>
      </c>
      <c r="F30" s="37" t="s">
        <v>363</v>
      </c>
      <c r="G30" s="22" t="s">
        <v>364</v>
      </c>
    </row>
    <row r="31" spans="1:7" ht="18" customHeight="1">
      <c r="A31" s="26"/>
      <c r="B31" s="23">
        <v>27</v>
      </c>
      <c r="C31" s="13">
        <v>39062</v>
      </c>
      <c r="D31" s="34">
        <v>1</v>
      </c>
      <c r="E31" s="12" t="s">
        <v>327</v>
      </c>
      <c r="F31" s="37" t="s">
        <v>363</v>
      </c>
      <c r="G31" s="22" t="s">
        <v>364</v>
      </c>
    </row>
    <row r="32" spans="1:7" ht="18" customHeight="1">
      <c r="A32" s="26"/>
      <c r="B32" s="23">
        <v>28</v>
      </c>
      <c r="C32" s="13">
        <v>39062</v>
      </c>
      <c r="D32" s="34">
        <v>1</v>
      </c>
      <c r="E32" s="12" t="s">
        <v>328</v>
      </c>
      <c r="F32" s="37" t="s">
        <v>363</v>
      </c>
      <c r="G32" s="22" t="s">
        <v>364</v>
      </c>
    </row>
    <row r="33" spans="1:7" ht="18" customHeight="1">
      <c r="A33" s="26"/>
      <c r="B33" s="23">
        <v>29</v>
      </c>
      <c r="C33" s="13">
        <v>39062</v>
      </c>
      <c r="D33" s="34">
        <v>1</v>
      </c>
      <c r="E33" s="12" t="s">
        <v>329</v>
      </c>
      <c r="F33" s="37" t="s">
        <v>363</v>
      </c>
      <c r="G33" s="22" t="s">
        <v>364</v>
      </c>
    </row>
    <row r="34" spans="1:7" ht="18" customHeight="1">
      <c r="A34" s="26"/>
      <c r="B34" s="23">
        <v>30</v>
      </c>
      <c r="C34" s="13">
        <v>39062</v>
      </c>
      <c r="D34" s="34">
        <v>1</v>
      </c>
      <c r="E34" s="12" t="s">
        <v>330</v>
      </c>
      <c r="F34" s="37" t="s">
        <v>363</v>
      </c>
      <c r="G34" s="22" t="s">
        <v>364</v>
      </c>
    </row>
    <row r="35" spans="1:7" ht="18" customHeight="1">
      <c r="A35" s="26"/>
      <c r="B35" s="23">
        <v>31</v>
      </c>
      <c r="C35" s="13">
        <v>39062</v>
      </c>
      <c r="D35" s="34">
        <v>1</v>
      </c>
      <c r="E35" s="12" t="s">
        <v>331</v>
      </c>
      <c r="F35" s="37" t="s">
        <v>363</v>
      </c>
      <c r="G35" s="22" t="s">
        <v>364</v>
      </c>
    </row>
    <row r="36" spans="1:7" ht="18" customHeight="1">
      <c r="A36" s="26"/>
      <c r="B36" s="23">
        <v>32</v>
      </c>
      <c r="C36" s="13">
        <v>39062</v>
      </c>
      <c r="D36" s="34">
        <v>1</v>
      </c>
      <c r="E36" s="12" t="s">
        <v>332</v>
      </c>
      <c r="F36" s="37" t="s">
        <v>363</v>
      </c>
      <c r="G36" s="22" t="s">
        <v>364</v>
      </c>
    </row>
    <row r="37" spans="1:7" ht="18" customHeight="1">
      <c r="A37" s="26"/>
      <c r="B37" s="23">
        <v>33</v>
      </c>
      <c r="C37" s="13">
        <v>39062</v>
      </c>
      <c r="D37" s="34">
        <v>1</v>
      </c>
      <c r="E37" s="12" t="s">
        <v>333</v>
      </c>
      <c r="F37" s="37" t="s">
        <v>363</v>
      </c>
      <c r="G37" s="22" t="s">
        <v>364</v>
      </c>
    </row>
    <row r="38" spans="1:7" ht="18" customHeight="1">
      <c r="A38" s="26"/>
      <c r="B38" s="23">
        <v>34</v>
      </c>
      <c r="C38" s="13">
        <v>39062</v>
      </c>
      <c r="D38" s="34">
        <v>1</v>
      </c>
      <c r="E38" s="12" t="s">
        <v>334</v>
      </c>
      <c r="F38" s="37" t="s">
        <v>363</v>
      </c>
      <c r="G38" s="22" t="s">
        <v>364</v>
      </c>
    </row>
    <row r="39" spans="1:7" ht="18" customHeight="1">
      <c r="A39" s="26"/>
      <c r="B39" s="23">
        <v>35</v>
      </c>
      <c r="C39" s="13">
        <v>39062</v>
      </c>
      <c r="D39" s="34">
        <v>1</v>
      </c>
      <c r="E39" s="12" t="s">
        <v>335</v>
      </c>
      <c r="F39" s="37" t="s">
        <v>363</v>
      </c>
      <c r="G39" s="22" t="s">
        <v>364</v>
      </c>
    </row>
    <row r="40" spans="1:7" ht="18" customHeight="1">
      <c r="A40" s="26"/>
      <c r="B40" s="23">
        <v>36</v>
      </c>
      <c r="C40" s="13">
        <v>39062</v>
      </c>
      <c r="D40" s="34">
        <v>1</v>
      </c>
      <c r="E40" s="12" t="s">
        <v>336</v>
      </c>
      <c r="F40" s="37" t="s">
        <v>363</v>
      </c>
      <c r="G40" s="22" t="s">
        <v>364</v>
      </c>
    </row>
    <row r="41" spans="1:7" ht="18" customHeight="1">
      <c r="A41" s="26"/>
      <c r="B41" s="23">
        <v>37</v>
      </c>
      <c r="C41" s="13">
        <v>39062</v>
      </c>
      <c r="D41" s="34">
        <v>1</v>
      </c>
      <c r="E41" s="12" t="s">
        <v>337</v>
      </c>
      <c r="F41" s="37" t="s">
        <v>363</v>
      </c>
      <c r="G41" s="22" t="s">
        <v>364</v>
      </c>
    </row>
    <row r="42" spans="1:7" ht="18" customHeight="1">
      <c r="A42" s="26"/>
      <c r="B42" s="23">
        <v>38</v>
      </c>
      <c r="C42" s="13">
        <v>39062</v>
      </c>
      <c r="D42" s="34">
        <v>1</v>
      </c>
      <c r="E42" s="12" t="s">
        <v>338</v>
      </c>
      <c r="F42" s="37" t="s">
        <v>363</v>
      </c>
      <c r="G42" s="22" t="s">
        <v>364</v>
      </c>
    </row>
    <row r="43" spans="1:7" ht="18" customHeight="1">
      <c r="A43" s="26"/>
      <c r="B43" s="23">
        <v>39</v>
      </c>
      <c r="C43" s="13">
        <v>39062</v>
      </c>
      <c r="D43" s="34">
        <v>1</v>
      </c>
      <c r="E43" s="12" t="s">
        <v>339</v>
      </c>
      <c r="F43" s="37" t="s">
        <v>363</v>
      </c>
      <c r="G43" s="22" t="s">
        <v>364</v>
      </c>
    </row>
    <row r="44" spans="1:7" ht="18" customHeight="1">
      <c r="A44" s="26"/>
      <c r="B44" s="23">
        <v>40</v>
      </c>
      <c r="C44" s="13">
        <v>39062</v>
      </c>
      <c r="D44" s="34">
        <v>1</v>
      </c>
      <c r="E44" s="12" t="s">
        <v>340</v>
      </c>
      <c r="F44" s="37" t="s">
        <v>363</v>
      </c>
      <c r="G44" s="22" t="s">
        <v>364</v>
      </c>
    </row>
    <row r="45" spans="1:7" ht="18" customHeight="1">
      <c r="A45" s="26"/>
      <c r="B45" s="23">
        <v>41</v>
      </c>
      <c r="C45" s="13">
        <v>39062</v>
      </c>
      <c r="D45" s="34">
        <v>1</v>
      </c>
      <c r="E45" s="12" t="s">
        <v>341</v>
      </c>
      <c r="F45" s="37" t="s">
        <v>363</v>
      </c>
      <c r="G45" s="22" t="s">
        <v>364</v>
      </c>
    </row>
    <row r="46" spans="1:7" ht="18" customHeight="1">
      <c r="A46" s="26"/>
      <c r="B46" s="23">
        <v>42</v>
      </c>
      <c r="C46" s="13">
        <v>39062</v>
      </c>
      <c r="D46" s="34">
        <v>1</v>
      </c>
      <c r="E46" s="12" t="s">
        <v>342</v>
      </c>
      <c r="F46" s="37" t="s">
        <v>363</v>
      </c>
      <c r="G46" s="22" t="s">
        <v>364</v>
      </c>
    </row>
    <row r="47" spans="1:7" ht="18" customHeight="1">
      <c r="A47" s="26"/>
      <c r="B47" s="23">
        <v>43</v>
      </c>
      <c r="C47" s="13">
        <v>39062</v>
      </c>
      <c r="D47" s="34">
        <v>1</v>
      </c>
      <c r="E47" s="12" t="s">
        <v>343</v>
      </c>
      <c r="F47" s="37" t="s">
        <v>363</v>
      </c>
      <c r="G47" s="22" t="s">
        <v>364</v>
      </c>
    </row>
    <row r="48" spans="1:7" ht="18" customHeight="1">
      <c r="A48" s="26"/>
      <c r="B48" s="23">
        <v>44</v>
      </c>
      <c r="C48" s="13">
        <v>39062</v>
      </c>
      <c r="D48" s="34">
        <v>1</v>
      </c>
      <c r="E48" s="12" t="s">
        <v>344</v>
      </c>
      <c r="F48" s="37" t="s">
        <v>363</v>
      </c>
      <c r="G48" s="22" t="s">
        <v>364</v>
      </c>
    </row>
    <row r="49" spans="1:7" ht="18" customHeight="1">
      <c r="A49" s="26"/>
      <c r="B49" s="23">
        <v>45</v>
      </c>
      <c r="C49" s="13">
        <v>39062</v>
      </c>
      <c r="D49" s="34">
        <v>1</v>
      </c>
      <c r="E49" s="12" t="s">
        <v>345</v>
      </c>
      <c r="F49" s="37" t="s">
        <v>363</v>
      </c>
      <c r="G49" s="22" t="s">
        <v>364</v>
      </c>
    </row>
    <row r="50" spans="1:7" ht="18" customHeight="1">
      <c r="A50" s="26"/>
      <c r="B50" s="23">
        <v>46</v>
      </c>
      <c r="C50" s="13">
        <v>39062</v>
      </c>
      <c r="D50" s="34">
        <v>1</v>
      </c>
      <c r="E50" s="12" t="s">
        <v>346</v>
      </c>
      <c r="F50" s="37" t="s">
        <v>363</v>
      </c>
      <c r="G50" s="22" t="s">
        <v>364</v>
      </c>
    </row>
    <row r="51" spans="1:7" ht="18" customHeight="1">
      <c r="A51" s="26"/>
      <c r="B51" s="23">
        <v>47</v>
      </c>
      <c r="C51" s="13">
        <v>39062</v>
      </c>
      <c r="D51" s="34">
        <v>1</v>
      </c>
      <c r="E51" s="12" t="s">
        <v>347</v>
      </c>
      <c r="F51" s="37" t="s">
        <v>363</v>
      </c>
      <c r="G51" s="22" t="s">
        <v>364</v>
      </c>
    </row>
    <row r="52" spans="1:7" ht="18" customHeight="1">
      <c r="A52" s="26"/>
      <c r="B52" s="23">
        <v>48</v>
      </c>
      <c r="C52" s="13">
        <v>39062</v>
      </c>
      <c r="D52" s="34">
        <v>1</v>
      </c>
      <c r="E52" s="12" t="s">
        <v>348</v>
      </c>
      <c r="F52" s="37" t="s">
        <v>363</v>
      </c>
      <c r="G52" s="22" t="s">
        <v>364</v>
      </c>
    </row>
    <row r="53" spans="1:7" ht="18" customHeight="1">
      <c r="A53" s="26"/>
      <c r="B53" s="23">
        <v>49</v>
      </c>
      <c r="C53" s="13">
        <v>39062</v>
      </c>
      <c r="D53" s="34">
        <v>1</v>
      </c>
      <c r="E53" s="12" t="s">
        <v>349</v>
      </c>
      <c r="F53" s="37" t="s">
        <v>363</v>
      </c>
      <c r="G53" s="22" t="s">
        <v>364</v>
      </c>
    </row>
    <row r="54" spans="1:7" ht="18" customHeight="1">
      <c r="A54" s="26"/>
      <c r="B54" s="23">
        <v>50</v>
      </c>
      <c r="C54" s="13">
        <v>39062</v>
      </c>
      <c r="D54" s="34">
        <v>1</v>
      </c>
      <c r="E54" s="12" t="s">
        <v>350</v>
      </c>
      <c r="F54" s="37" t="s">
        <v>363</v>
      </c>
      <c r="G54" s="22" t="s">
        <v>364</v>
      </c>
    </row>
    <row r="55" spans="1:7" ht="18" customHeight="1">
      <c r="A55" s="26"/>
      <c r="B55" s="23">
        <v>51</v>
      </c>
      <c r="C55" s="13">
        <v>39062</v>
      </c>
      <c r="D55" s="34">
        <v>1</v>
      </c>
      <c r="E55" s="12" t="s">
        <v>351</v>
      </c>
      <c r="F55" s="37" t="s">
        <v>363</v>
      </c>
      <c r="G55" s="22" t="s">
        <v>364</v>
      </c>
    </row>
    <row r="56" spans="1:7" ht="18" customHeight="1">
      <c r="A56" s="26"/>
      <c r="B56" s="23">
        <v>52</v>
      </c>
      <c r="C56" s="13">
        <v>39062</v>
      </c>
      <c r="D56" s="34">
        <v>1</v>
      </c>
      <c r="E56" s="12" t="s">
        <v>352</v>
      </c>
      <c r="F56" s="37" t="s">
        <v>363</v>
      </c>
      <c r="G56" s="22" t="s">
        <v>364</v>
      </c>
    </row>
    <row r="57" spans="1:7" ht="18" customHeight="1">
      <c r="A57" s="26"/>
      <c r="B57" s="23">
        <v>53</v>
      </c>
      <c r="C57" s="13">
        <v>39062</v>
      </c>
      <c r="D57" s="34">
        <v>1</v>
      </c>
      <c r="E57" s="12" t="s">
        <v>353</v>
      </c>
      <c r="F57" s="37" t="s">
        <v>363</v>
      </c>
      <c r="G57" s="22" t="s">
        <v>364</v>
      </c>
    </row>
    <row r="58" spans="1:7" ht="18" customHeight="1">
      <c r="A58" s="26"/>
      <c r="B58" s="23">
        <v>54</v>
      </c>
      <c r="C58" s="13">
        <v>39062</v>
      </c>
      <c r="D58" s="34">
        <v>1</v>
      </c>
      <c r="E58" s="12" t="s">
        <v>354</v>
      </c>
      <c r="F58" s="37" t="s">
        <v>363</v>
      </c>
      <c r="G58" s="22" t="s">
        <v>364</v>
      </c>
    </row>
    <row r="59" spans="1:7" ht="18" customHeight="1">
      <c r="A59" s="26"/>
      <c r="B59" s="23">
        <v>55</v>
      </c>
      <c r="C59" s="13">
        <v>39062</v>
      </c>
      <c r="D59" s="34">
        <v>1</v>
      </c>
      <c r="E59" s="12" t="s">
        <v>355</v>
      </c>
      <c r="F59" s="37" t="s">
        <v>363</v>
      </c>
      <c r="G59" s="22" t="s">
        <v>364</v>
      </c>
    </row>
    <row r="60" spans="1:7" ht="18" customHeight="1">
      <c r="A60" s="26"/>
      <c r="B60" s="23">
        <v>56</v>
      </c>
      <c r="C60" s="13">
        <v>39062</v>
      </c>
      <c r="D60" s="34">
        <v>1</v>
      </c>
      <c r="E60" s="12" t="s">
        <v>356</v>
      </c>
      <c r="F60" s="37" t="s">
        <v>363</v>
      </c>
      <c r="G60" s="22" t="s">
        <v>364</v>
      </c>
    </row>
    <row r="61" spans="1:7" ht="18" customHeight="1">
      <c r="A61" s="26"/>
      <c r="B61" s="23">
        <v>57</v>
      </c>
      <c r="C61" s="13">
        <v>39062</v>
      </c>
      <c r="D61" s="34">
        <v>1</v>
      </c>
      <c r="E61" s="12" t="s">
        <v>357</v>
      </c>
      <c r="F61" s="37" t="s">
        <v>363</v>
      </c>
      <c r="G61" s="22" t="s">
        <v>364</v>
      </c>
    </row>
    <row r="62" spans="1:7" ht="18" customHeight="1">
      <c r="A62" s="26"/>
      <c r="B62" s="23">
        <v>58</v>
      </c>
      <c r="C62" s="13">
        <v>39062</v>
      </c>
      <c r="D62" s="34">
        <v>1</v>
      </c>
      <c r="E62" s="12" t="s">
        <v>358</v>
      </c>
      <c r="F62" s="37" t="s">
        <v>363</v>
      </c>
      <c r="G62" s="22" t="s">
        <v>364</v>
      </c>
    </row>
    <row r="63" spans="1:7" ht="18" customHeight="1">
      <c r="A63" s="26"/>
      <c r="B63" s="23">
        <v>59</v>
      </c>
      <c r="C63" s="13">
        <v>39062</v>
      </c>
      <c r="D63" s="34">
        <v>1</v>
      </c>
      <c r="E63" s="12" t="s">
        <v>359</v>
      </c>
      <c r="F63" s="37" t="s">
        <v>363</v>
      </c>
      <c r="G63" s="22" t="s">
        <v>364</v>
      </c>
    </row>
    <row r="64" spans="1:7" ht="18" customHeight="1">
      <c r="A64" s="26"/>
      <c r="B64" s="23">
        <v>60</v>
      </c>
      <c r="C64" s="13">
        <v>39062</v>
      </c>
      <c r="D64" s="34">
        <v>1</v>
      </c>
      <c r="E64" s="12" t="s">
        <v>360</v>
      </c>
      <c r="F64" s="37" t="s">
        <v>363</v>
      </c>
      <c r="G64" s="22" t="s">
        <v>364</v>
      </c>
    </row>
    <row r="65" spans="1:7" ht="18" customHeight="1">
      <c r="A65" s="26"/>
      <c r="B65" s="23">
        <v>61</v>
      </c>
      <c r="C65" s="13">
        <v>39062</v>
      </c>
      <c r="D65" s="34">
        <v>1</v>
      </c>
      <c r="E65" s="12" t="s">
        <v>361</v>
      </c>
      <c r="F65" s="37" t="s">
        <v>363</v>
      </c>
      <c r="G65" s="22" t="s">
        <v>364</v>
      </c>
    </row>
    <row r="66" spans="1:7" ht="18" customHeight="1">
      <c r="A66" s="26"/>
      <c r="B66" s="23">
        <v>62</v>
      </c>
      <c r="C66" s="13">
        <v>39062</v>
      </c>
      <c r="D66" s="34">
        <v>1</v>
      </c>
      <c r="E66" s="12" t="s">
        <v>362</v>
      </c>
      <c r="F66" s="37" t="s">
        <v>363</v>
      </c>
      <c r="G66" s="22" t="s">
        <v>364</v>
      </c>
    </row>
    <row r="67" spans="1:7" ht="18" hidden="1" customHeight="1">
      <c r="A67" s="26"/>
      <c r="B67" s="23">
        <v>63</v>
      </c>
      <c r="C67" s="13"/>
      <c r="D67" s="34"/>
      <c r="E67" s="12"/>
      <c r="F67" s="37"/>
      <c r="G67" s="15"/>
    </row>
    <row r="68" spans="1:7" ht="18" hidden="1" customHeight="1">
      <c r="A68" s="26"/>
      <c r="B68" s="23">
        <v>64</v>
      </c>
      <c r="C68" s="13"/>
      <c r="D68" s="34"/>
      <c r="E68" s="12"/>
      <c r="F68" s="14"/>
      <c r="G68" s="15"/>
    </row>
    <row r="69" spans="1:7" ht="18" hidden="1" customHeight="1">
      <c r="A69" s="26"/>
      <c r="B69" s="23">
        <v>65</v>
      </c>
      <c r="C69" s="13"/>
      <c r="D69" s="34"/>
      <c r="E69" s="12"/>
      <c r="F69" s="14"/>
      <c r="G69" s="15"/>
    </row>
    <row r="70" spans="1:7" ht="18" hidden="1" customHeight="1">
      <c r="A70" s="26"/>
      <c r="B70" s="23">
        <v>66</v>
      </c>
      <c r="C70" s="13"/>
      <c r="D70" s="34"/>
      <c r="E70" s="12"/>
      <c r="F70" s="14"/>
      <c r="G70" s="15"/>
    </row>
    <row r="71" spans="1:7" ht="18" hidden="1" customHeight="1" thickBot="1">
      <c r="A71" s="26"/>
      <c r="B71" s="23">
        <v>67</v>
      </c>
      <c r="C71" s="16"/>
      <c r="D71" s="36"/>
      <c r="E71" s="17"/>
      <c r="F71" s="18"/>
      <c r="G71" s="19"/>
    </row>
    <row r="72" spans="1:7">
      <c r="B72" s="10"/>
      <c r="C72" s="20"/>
      <c r="D72" s="10"/>
      <c r="E72" s="11"/>
      <c r="F72" s="11"/>
      <c r="G72" s="21"/>
    </row>
    <row r="73" spans="1:7">
      <c r="E73" s="24">
        <v>39063</v>
      </c>
      <c r="F73" s="11"/>
      <c r="G73" s="21"/>
    </row>
    <row r="74" spans="1:7">
      <c r="C74" s="11"/>
      <c r="D74" s="11"/>
      <c r="E74" s="11" t="str">
        <f>"tarihinde "&amp;COUNTA(A5:A71)&amp;" adet evrak (evrak kayıt'a) teslim edildi."</f>
        <v>tarihinde 10 adet evrak (evrak kayıt'a) teslim edildi.</v>
      </c>
      <c r="F74" s="11"/>
      <c r="G74" s="11"/>
    </row>
    <row r="75" spans="1:7">
      <c r="E75" s="25">
        <v>1</v>
      </c>
      <c r="F75" s="11"/>
      <c r="G75" s="11"/>
    </row>
    <row r="76" spans="1:7">
      <c r="E76" s="5" t="s">
        <v>81</v>
      </c>
      <c r="F76" s="11" t="s">
        <v>82</v>
      </c>
      <c r="G76" s="11"/>
    </row>
    <row r="77" spans="1:7">
      <c r="E77" s="5" t="s">
        <v>365</v>
      </c>
    </row>
    <row r="78" spans="1:7">
      <c r="E78" s="25">
        <v>1</v>
      </c>
    </row>
  </sheetData>
  <autoFilter ref="A4:G71"/>
  <mergeCells count="2">
    <mergeCell ref="B3:G3"/>
    <mergeCell ref="B1:G1"/>
  </mergeCells>
  <phoneticPr fontId="4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0">
        <v>90</v>
      </c>
    </row>
    <row r="11" spans="1:15" ht="21.75" customHeight="1">
      <c r="B11" s="2"/>
    </row>
    <row r="12" spans="1:15" ht="15">
      <c r="A12" s="188" t="e">
        <f>VLOOKUP('Faaliyeta-4'!O1,#REF!,2,0)</f>
        <v>#REF!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</row>
    <row r="13" spans="1:15" ht="15">
      <c r="A13" s="188" t="e">
        <f>VLOOKUP(O1,#REF!,3,0)</f>
        <v>#REF!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</row>
    <row r="14" spans="1:15" ht="15">
      <c r="A14" s="188" t="e">
        <f>VLOOKUP(O1,#REF!,4,0)</f>
        <v>#REF!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</row>
    <row r="28" ht="18" customHeight="1"/>
    <row r="29" ht="18" customHeight="1"/>
    <row r="30" ht="18" customHeight="1"/>
    <row r="44" spans="4:4">
      <c r="D44" s="31"/>
    </row>
    <row r="45" spans="4:4">
      <c r="D45" s="31"/>
    </row>
    <row r="46" spans="4:4">
      <c r="D46" s="31"/>
    </row>
    <row r="48" spans="4:4">
      <c r="D48" t="s">
        <v>377</v>
      </c>
    </row>
    <row r="49" spans="4:4">
      <c r="D49" t="s">
        <v>378</v>
      </c>
    </row>
    <row r="50" spans="4:4" ht="15.75">
      <c r="D50" s="38"/>
    </row>
  </sheetData>
  <mergeCells count="3">
    <mergeCell ref="A13:M13"/>
    <mergeCell ref="A14:M14"/>
    <mergeCell ref="A12:M12"/>
  </mergeCells>
  <phoneticPr fontId="4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4"/>
    </row>
    <row r="15" spans="2:16" ht="15">
      <c r="D15" s="33" t="str">
        <f>VLOOKUP(H1,ünvanlar!1:1048576,2,0)</f>
        <v>SEVAL SANCAK</v>
      </c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</row>
    <row r="16" spans="2:16" ht="5.25" customHeight="1"/>
    <row r="17" spans="4:13" ht="14.25">
      <c r="D17" s="33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189" t="e">
        <f>VLOOKUP('ünvan zarf'!N1,#REF!,2,0)</f>
        <v>#REF!</v>
      </c>
      <c r="G22" s="189"/>
      <c r="H22" s="189"/>
      <c r="I22" s="189"/>
      <c r="J22" s="189"/>
      <c r="K22" s="189"/>
      <c r="L22" s="189"/>
      <c r="M22" s="189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4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28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t="s">
        <v>72</v>
      </c>
      <c r="D4" t="s">
        <v>0</v>
      </c>
      <c r="F4" t="str">
        <f t="shared" si="0"/>
        <v/>
      </c>
    </row>
    <row r="5" spans="1:10">
      <c r="A5">
        <v>4</v>
      </c>
      <c r="C5" t="s">
        <v>49</v>
      </c>
      <c r="D5" t="s">
        <v>0</v>
      </c>
      <c r="F5" t="str">
        <f t="shared" si="0"/>
        <v/>
      </c>
    </row>
    <row r="6" spans="1:10">
      <c r="A6">
        <v>5</v>
      </c>
      <c r="C6" t="s">
        <v>56</v>
      </c>
      <c r="D6" t="s">
        <v>0</v>
      </c>
      <c r="F6" t="str">
        <f t="shared" si="0"/>
        <v/>
      </c>
    </row>
    <row r="7" spans="1:10">
      <c r="A7">
        <v>6</v>
      </c>
      <c r="C7" t="s">
        <v>43</v>
      </c>
      <c r="D7" t="s">
        <v>0</v>
      </c>
      <c r="F7" t="str">
        <f t="shared" si="0"/>
        <v/>
      </c>
    </row>
    <row r="8" spans="1:10">
      <c r="A8">
        <v>7</v>
      </c>
      <c r="C8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t="s">
        <v>42</v>
      </c>
      <c r="D9" t="s">
        <v>0</v>
      </c>
      <c r="F9" t="str">
        <f t="shared" si="1"/>
        <v/>
      </c>
    </row>
    <row r="10" spans="1:10">
      <c r="A10">
        <v>9</v>
      </c>
      <c r="C10" t="s">
        <v>70</v>
      </c>
      <c r="D10" t="s">
        <v>0</v>
      </c>
      <c r="F10" t="str">
        <f t="shared" si="1"/>
        <v/>
      </c>
    </row>
    <row r="11" spans="1:10">
      <c r="A11">
        <v>10</v>
      </c>
      <c r="C11" t="s">
        <v>62</v>
      </c>
      <c r="D11" t="s">
        <v>0</v>
      </c>
      <c r="F11" t="str">
        <f t="shared" si="1"/>
        <v/>
      </c>
    </row>
    <row r="12" spans="1:10">
      <c r="A12">
        <v>11</v>
      </c>
      <c r="C12" t="s">
        <v>37</v>
      </c>
      <c r="D12" t="s">
        <v>0</v>
      </c>
      <c r="F12" t="str">
        <f t="shared" si="1"/>
        <v/>
      </c>
    </row>
    <row r="13" spans="1:10">
      <c r="A13">
        <v>12</v>
      </c>
      <c r="C13" t="s">
        <v>36</v>
      </c>
      <c r="D13" t="s">
        <v>0</v>
      </c>
      <c r="F13" t="str">
        <f t="shared" si="1"/>
        <v/>
      </c>
    </row>
    <row r="14" spans="1:10">
      <c r="A14">
        <v>13</v>
      </c>
      <c r="C14" t="s">
        <v>53</v>
      </c>
      <c r="D14" t="s">
        <v>0</v>
      </c>
      <c r="F14" t="str">
        <f t="shared" si="1"/>
        <v/>
      </c>
    </row>
    <row r="15" spans="1:10">
      <c r="A15">
        <v>14</v>
      </c>
      <c r="C15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t="s">
        <v>48</v>
      </c>
      <c r="D22" t="s">
        <v>0</v>
      </c>
      <c r="F22" t="str">
        <f t="shared" si="1"/>
        <v/>
      </c>
    </row>
    <row r="23" spans="1:10">
      <c r="A23">
        <v>22</v>
      </c>
      <c r="C23" t="s">
        <v>54</v>
      </c>
      <c r="D23" t="s">
        <v>0</v>
      </c>
      <c r="F23" t="str">
        <f t="shared" si="1"/>
        <v/>
      </c>
    </row>
    <row r="24" spans="1:10">
      <c r="A24">
        <v>23</v>
      </c>
      <c r="C24" t="s">
        <v>44</v>
      </c>
      <c r="D24" t="s">
        <v>0</v>
      </c>
      <c r="F24" t="str">
        <f t="shared" si="1"/>
        <v/>
      </c>
    </row>
    <row r="25" spans="1:10">
      <c r="A25">
        <v>24</v>
      </c>
      <c r="C25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t="s">
        <v>52</v>
      </c>
      <c r="D27" t="s">
        <v>0</v>
      </c>
      <c r="F27" t="str">
        <f t="shared" si="1"/>
        <v/>
      </c>
    </row>
    <row r="28" spans="1:10">
      <c r="A28">
        <v>27</v>
      </c>
      <c r="C28" t="s">
        <v>58</v>
      </c>
      <c r="D28" t="s">
        <v>0</v>
      </c>
      <c r="F28" t="str">
        <f t="shared" si="1"/>
        <v/>
      </c>
    </row>
    <row r="29" spans="1:10">
      <c r="A29">
        <v>28</v>
      </c>
      <c r="C29" t="s">
        <v>63</v>
      </c>
      <c r="D29" t="s">
        <v>0</v>
      </c>
      <c r="F29" t="str">
        <f t="shared" si="1"/>
        <v/>
      </c>
    </row>
    <row r="30" spans="1:10">
      <c r="A30">
        <v>29</v>
      </c>
      <c r="C30" t="s">
        <v>64</v>
      </c>
      <c r="D30" t="s">
        <v>0</v>
      </c>
      <c r="F30" t="str">
        <f t="shared" si="1"/>
        <v/>
      </c>
    </row>
    <row r="31" spans="1:10">
      <c r="A31">
        <v>30</v>
      </c>
      <c r="C31" t="s">
        <v>66</v>
      </c>
      <c r="D31" t="s">
        <v>0</v>
      </c>
      <c r="F31" t="str">
        <f t="shared" si="1"/>
        <v/>
      </c>
    </row>
    <row r="32" spans="1:10">
      <c r="A32">
        <v>31</v>
      </c>
      <c r="C32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t="s">
        <v>61</v>
      </c>
      <c r="D38" t="s">
        <v>0</v>
      </c>
      <c r="F38" t="str">
        <f t="shared" si="4"/>
        <v/>
      </c>
    </row>
    <row r="39" spans="1:10">
      <c r="A39">
        <v>38</v>
      </c>
      <c r="C39" s="27" t="s">
        <v>85</v>
      </c>
      <c r="D39" s="27" t="s">
        <v>0</v>
      </c>
      <c r="F39" t="str">
        <f t="shared" si="4"/>
        <v/>
      </c>
    </row>
    <row r="40" spans="1:10">
      <c r="A40">
        <v>39</v>
      </c>
      <c r="C40" s="27" t="s">
        <v>86</v>
      </c>
      <c r="D40" s="27" t="s">
        <v>0</v>
      </c>
      <c r="F40" t="str">
        <f t="shared" si="4"/>
        <v/>
      </c>
    </row>
    <row r="41" spans="1:10">
      <c r="A41">
        <v>40</v>
      </c>
      <c r="C41" s="27" t="s">
        <v>87</v>
      </c>
      <c r="D41" s="27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27" t="s">
        <v>88</v>
      </c>
      <c r="D42" s="27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27" t="s">
        <v>89</v>
      </c>
      <c r="D43" s="27" t="s">
        <v>0</v>
      </c>
      <c r="F43" t="str">
        <f t="shared" si="4"/>
        <v/>
      </c>
    </row>
    <row r="44" spans="1:10">
      <c r="A44">
        <v>43</v>
      </c>
      <c r="C44" s="29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ColWidth="9.140625" defaultRowHeight="12.75"/>
  <cols>
    <col min="1" max="1" width="6.42578125" style="5" customWidth="1"/>
    <col min="2" max="2" width="7.5703125" style="5" customWidth="1"/>
    <col min="3" max="3" width="10" style="5" customWidth="1"/>
    <col min="4" max="4" width="4.42578125" style="5" customWidth="1"/>
    <col min="5" max="5" width="50.42578125" style="5" customWidth="1"/>
    <col min="6" max="6" width="21.85546875" style="5" customWidth="1"/>
    <col min="7" max="7" width="12.28515625" style="5" customWidth="1"/>
    <col min="8" max="16384" width="9.140625" style="5"/>
  </cols>
  <sheetData>
    <row r="1" spans="1:249" ht="16.5" customHeight="1">
      <c r="B1" s="187" t="s">
        <v>84</v>
      </c>
      <c r="C1" s="187"/>
      <c r="D1" s="187"/>
      <c r="E1" s="187"/>
      <c r="F1" s="187"/>
      <c r="G1" s="187"/>
    </row>
    <row r="2" spans="1:249" ht="13.5" thickBot="1"/>
    <row r="3" spans="1:249" ht="24" customHeight="1" thickBot="1">
      <c r="B3" s="184" t="s">
        <v>75</v>
      </c>
      <c r="C3" s="185"/>
      <c r="D3" s="185"/>
      <c r="E3" s="185"/>
      <c r="F3" s="185"/>
      <c r="G3" s="18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11" customFormat="1" ht="27.75" customHeight="1">
      <c r="A4" s="5"/>
      <c r="B4" s="35" t="s">
        <v>1</v>
      </c>
      <c r="C4" s="8" t="s">
        <v>76</v>
      </c>
      <c r="D4" s="8" t="s">
        <v>77</v>
      </c>
      <c r="E4" s="8" t="s">
        <v>78</v>
      </c>
      <c r="F4" s="8" t="s">
        <v>79</v>
      </c>
      <c r="G4" s="9" t="s">
        <v>80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</row>
    <row r="5" spans="1:249" ht="18" customHeight="1">
      <c r="A5" s="26"/>
      <c r="B5" s="23">
        <v>1</v>
      </c>
      <c r="C5" s="13">
        <v>39087</v>
      </c>
      <c r="D5" s="34">
        <v>3</v>
      </c>
      <c r="E5" s="12" t="s">
        <v>381</v>
      </c>
      <c r="F5" s="37" t="s">
        <v>387</v>
      </c>
      <c r="G5" s="22" t="s">
        <v>393</v>
      </c>
    </row>
    <row r="6" spans="1:249" ht="18" customHeight="1">
      <c r="A6" s="26"/>
      <c r="B6" s="23">
        <v>2</v>
      </c>
      <c r="C6" s="13">
        <v>39087</v>
      </c>
      <c r="D6" s="34">
        <v>3</v>
      </c>
      <c r="E6" s="12" t="s">
        <v>382</v>
      </c>
      <c r="F6" s="37" t="s">
        <v>388</v>
      </c>
      <c r="G6" s="22" t="s">
        <v>393</v>
      </c>
    </row>
    <row r="7" spans="1:249" ht="18" customHeight="1">
      <c r="A7" s="26"/>
      <c r="B7" s="23">
        <v>3</v>
      </c>
      <c r="C7" s="13">
        <v>39087</v>
      </c>
      <c r="D7" s="34">
        <v>3</v>
      </c>
      <c r="E7" s="12" t="s">
        <v>383</v>
      </c>
      <c r="F7" s="37" t="s">
        <v>389</v>
      </c>
      <c r="G7" s="22" t="s">
        <v>393</v>
      </c>
    </row>
    <row r="8" spans="1:249" ht="18" customHeight="1">
      <c r="A8" s="26"/>
      <c r="B8" s="23">
        <v>4</v>
      </c>
      <c r="C8" s="13">
        <v>39087</v>
      </c>
      <c r="D8" s="34">
        <v>3</v>
      </c>
      <c r="E8" s="12" t="s">
        <v>384</v>
      </c>
      <c r="F8" s="37" t="s">
        <v>390</v>
      </c>
      <c r="G8" s="22" t="s">
        <v>393</v>
      </c>
    </row>
    <row r="9" spans="1:249" ht="18" customHeight="1">
      <c r="A9" s="26"/>
      <c r="B9" s="23">
        <v>5</v>
      </c>
      <c r="C9" s="13">
        <v>39087</v>
      </c>
      <c r="D9" s="34">
        <v>3</v>
      </c>
      <c r="E9" s="12" t="s">
        <v>385</v>
      </c>
      <c r="F9" s="37" t="s">
        <v>391</v>
      </c>
      <c r="G9" s="22" t="s">
        <v>393</v>
      </c>
    </row>
    <row r="10" spans="1:249" ht="18" customHeight="1">
      <c r="A10" s="26"/>
      <c r="B10" s="23">
        <v>6</v>
      </c>
      <c r="C10" s="13">
        <v>39087</v>
      </c>
      <c r="D10" s="34">
        <v>3</v>
      </c>
      <c r="E10" s="12" t="s">
        <v>386</v>
      </c>
      <c r="F10" s="37" t="s">
        <v>392</v>
      </c>
      <c r="G10" s="22" t="s">
        <v>393</v>
      </c>
    </row>
    <row r="11" spans="1:249" ht="18" customHeight="1">
      <c r="A11" s="26"/>
      <c r="B11" s="23"/>
      <c r="C11" s="13"/>
      <c r="D11" s="34"/>
      <c r="E11" s="12"/>
      <c r="F11" s="37"/>
      <c r="G11" s="15"/>
    </row>
    <row r="12" spans="1:249" ht="18" customHeight="1">
      <c r="A12" s="26"/>
      <c r="B12" s="23"/>
      <c r="C12" s="13"/>
      <c r="D12" s="34"/>
      <c r="E12" s="12"/>
      <c r="F12" s="37"/>
      <c r="G12" s="15"/>
    </row>
    <row r="13" spans="1:249" ht="18" customHeight="1">
      <c r="A13" s="26"/>
      <c r="B13" s="23"/>
      <c r="C13" s="13"/>
      <c r="D13" s="34"/>
      <c r="E13" s="12"/>
      <c r="F13" s="37"/>
      <c r="G13" s="15"/>
    </row>
    <row r="14" spans="1:249" ht="18" customHeight="1">
      <c r="A14" s="26"/>
      <c r="B14" s="23"/>
      <c r="C14" s="13"/>
      <c r="D14" s="34"/>
      <c r="E14" s="12"/>
      <c r="F14" s="37"/>
      <c r="G14" s="15"/>
    </row>
    <row r="15" spans="1:249" ht="18" customHeight="1">
      <c r="A15" s="26"/>
      <c r="B15" s="23"/>
      <c r="C15" s="13"/>
      <c r="D15" s="34"/>
      <c r="E15" s="12"/>
      <c r="F15" s="37"/>
      <c r="G15" s="15"/>
    </row>
    <row r="16" spans="1:249" ht="18" customHeight="1">
      <c r="A16" s="26"/>
      <c r="B16" s="23"/>
      <c r="C16" s="13"/>
      <c r="D16" s="34"/>
      <c r="E16" s="12"/>
      <c r="F16" s="37"/>
      <c r="G16" s="15"/>
    </row>
    <row r="17" spans="1:7" ht="18" customHeight="1">
      <c r="A17" s="26"/>
      <c r="B17" s="23"/>
      <c r="C17" s="13"/>
      <c r="D17" s="34"/>
      <c r="E17" s="12"/>
      <c r="F17" s="37"/>
      <c r="G17" s="15"/>
    </row>
    <row r="18" spans="1:7" ht="18" customHeight="1">
      <c r="A18" s="26"/>
      <c r="B18" s="23"/>
      <c r="C18" s="13"/>
      <c r="D18" s="34"/>
      <c r="E18" s="12"/>
      <c r="F18" s="37"/>
      <c r="G18" s="15"/>
    </row>
    <row r="19" spans="1:7" ht="18" customHeight="1">
      <c r="A19" s="26"/>
      <c r="B19" s="23"/>
      <c r="C19" s="13"/>
      <c r="D19" s="34"/>
      <c r="E19" s="12"/>
      <c r="F19" s="37"/>
      <c r="G19" s="15"/>
    </row>
    <row r="20" spans="1:7" ht="18" customHeight="1">
      <c r="A20" s="26"/>
      <c r="B20" s="23"/>
      <c r="C20" s="13"/>
      <c r="D20" s="34"/>
      <c r="E20" s="12"/>
      <c r="F20" s="37"/>
      <c r="G20" s="15"/>
    </row>
    <row r="21" spans="1:7" ht="18" customHeight="1">
      <c r="A21" s="26"/>
      <c r="B21" s="23"/>
      <c r="C21" s="13"/>
      <c r="D21" s="34"/>
      <c r="E21" s="12"/>
      <c r="F21" s="37"/>
      <c r="G21" s="15"/>
    </row>
    <row r="22" spans="1:7" ht="18" customHeight="1">
      <c r="A22" s="26"/>
      <c r="B22" s="23"/>
      <c r="C22" s="13"/>
      <c r="D22" s="34"/>
      <c r="E22" s="12"/>
      <c r="F22" s="37"/>
      <c r="G22" s="15"/>
    </row>
    <row r="23" spans="1:7" ht="18" customHeight="1">
      <c r="A23" s="26"/>
      <c r="B23" s="23"/>
      <c r="C23" s="13"/>
      <c r="D23" s="34"/>
      <c r="E23" s="12"/>
      <c r="F23" s="37"/>
      <c r="G23" s="15"/>
    </row>
    <row r="24" spans="1:7" ht="18" customHeight="1">
      <c r="A24" s="26"/>
      <c r="B24" s="23"/>
      <c r="C24" s="13"/>
      <c r="D24" s="34"/>
      <c r="E24" s="12"/>
      <c r="F24" s="37"/>
      <c r="G24" s="15"/>
    </row>
    <row r="25" spans="1:7" ht="18" customHeight="1">
      <c r="A25" s="26"/>
      <c r="B25" s="23"/>
      <c r="C25" s="13"/>
      <c r="D25" s="34"/>
      <c r="E25" s="12"/>
      <c r="F25" s="37"/>
      <c r="G25" s="15"/>
    </row>
    <row r="26" spans="1:7" ht="18" customHeight="1">
      <c r="A26" s="26"/>
      <c r="B26" s="23"/>
      <c r="C26" s="13"/>
      <c r="D26" s="34"/>
      <c r="E26" s="12"/>
      <c r="F26" s="37"/>
      <c r="G26" s="15"/>
    </row>
    <row r="27" spans="1:7" ht="18" customHeight="1">
      <c r="A27" s="26"/>
      <c r="B27" s="23"/>
      <c r="C27" s="13"/>
      <c r="D27" s="34"/>
      <c r="E27" s="12"/>
      <c r="F27" s="37"/>
      <c r="G27" s="15"/>
    </row>
    <row r="28" spans="1:7" ht="18" customHeight="1">
      <c r="A28" s="26"/>
      <c r="B28" s="23"/>
      <c r="C28" s="13"/>
      <c r="D28" s="34"/>
      <c r="E28" s="12"/>
      <c r="F28" s="37"/>
      <c r="G28" s="15"/>
    </row>
    <row r="29" spans="1:7" ht="18" customHeight="1">
      <c r="A29" s="26"/>
      <c r="B29" s="23"/>
      <c r="C29" s="13"/>
      <c r="D29" s="34"/>
      <c r="E29" s="12"/>
      <c r="F29" s="37"/>
      <c r="G29" s="15"/>
    </row>
    <row r="30" spans="1:7" ht="18" customHeight="1">
      <c r="A30" s="26"/>
      <c r="B30" s="23"/>
      <c r="C30" s="13"/>
      <c r="D30" s="34"/>
      <c r="E30" s="12"/>
      <c r="F30" s="37"/>
      <c r="G30" s="15"/>
    </row>
    <row r="31" spans="1:7" ht="18" customHeight="1">
      <c r="A31" s="26"/>
      <c r="B31" s="23"/>
      <c r="C31" s="13"/>
      <c r="D31" s="34"/>
      <c r="E31" s="12"/>
      <c r="F31" s="37"/>
      <c r="G31" s="15"/>
    </row>
    <row r="32" spans="1:7" ht="18" customHeight="1">
      <c r="A32" s="26"/>
      <c r="B32" s="23"/>
      <c r="C32" s="13"/>
      <c r="D32" s="34"/>
      <c r="E32" s="12"/>
      <c r="F32" s="37"/>
      <c r="G32" s="15"/>
    </row>
    <row r="33" spans="1:8" ht="18" customHeight="1">
      <c r="A33" s="26"/>
      <c r="B33" s="23"/>
      <c r="C33" s="13"/>
      <c r="D33" s="34"/>
      <c r="E33" s="12"/>
      <c r="F33" s="37"/>
      <c r="G33" s="15"/>
    </row>
    <row r="34" spans="1:8" ht="18" customHeight="1">
      <c r="A34" s="26"/>
      <c r="B34" s="23"/>
      <c r="C34" s="13"/>
      <c r="D34" s="34"/>
      <c r="E34" s="12"/>
      <c r="F34" s="37"/>
      <c r="G34" s="15"/>
    </row>
    <row r="35" spans="1:8" ht="18" customHeight="1">
      <c r="A35" s="26"/>
      <c r="B35" s="23"/>
      <c r="C35" s="13"/>
      <c r="D35" s="34"/>
      <c r="E35" s="12"/>
      <c r="F35" s="37"/>
      <c r="G35" s="15"/>
    </row>
    <row r="36" spans="1:8" ht="18" customHeight="1">
      <c r="A36" s="26"/>
      <c r="B36" s="23"/>
      <c r="C36" s="13"/>
      <c r="D36" s="34"/>
      <c r="E36" s="12"/>
      <c r="F36" s="37"/>
      <c r="G36" s="15"/>
      <c r="H36" s="5" t="s">
        <v>366</v>
      </c>
    </row>
    <row r="37" spans="1:8" ht="18" customHeight="1">
      <c r="A37" s="26"/>
      <c r="B37" s="23"/>
      <c r="C37" s="13"/>
      <c r="D37" s="34"/>
      <c r="E37" s="12"/>
      <c r="F37" s="37"/>
      <c r="G37" s="15"/>
      <c r="H37" s="5" t="s">
        <v>367</v>
      </c>
    </row>
    <row r="38" spans="1:8" ht="18" customHeight="1">
      <c r="A38" s="26"/>
      <c r="B38" s="23"/>
      <c r="C38" s="13"/>
      <c r="D38" s="34"/>
      <c r="E38" s="12"/>
      <c r="F38" s="37"/>
      <c r="G38" s="15"/>
      <c r="H38" s="5" t="s">
        <v>368</v>
      </c>
    </row>
    <row r="39" spans="1:8" ht="18" customHeight="1">
      <c r="A39" s="26"/>
      <c r="B39" s="23"/>
      <c r="C39" s="13"/>
      <c r="D39" s="34"/>
      <c r="E39" s="12"/>
      <c r="F39" s="37"/>
      <c r="G39" s="15"/>
      <c r="H39" s="5" t="s">
        <v>369</v>
      </c>
    </row>
    <row r="40" spans="1:8" ht="18" customHeight="1">
      <c r="A40" s="26"/>
      <c r="B40" s="23"/>
      <c r="C40" s="13"/>
      <c r="D40" s="34"/>
      <c r="E40" s="12"/>
      <c r="F40" s="37"/>
      <c r="G40" s="15"/>
      <c r="H40" s="5" t="s">
        <v>370</v>
      </c>
    </row>
    <row r="41" spans="1:8" ht="18" customHeight="1">
      <c r="A41" s="26"/>
      <c r="B41" s="23"/>
      <c r="C41" s="13"/>
      <c r="D41" s="34"/>
      <c r="E41" s="12"/>
      <c r="F41" s="37"/>
      <c r="G41" s="15"/>
      <c r="H41" s="5" t="s">
        <v>371</v>
      </c>
    </row>
    <row r="42" spans="1:8" ht="18" customHeight="1">
      <c r="A42" s="26"/>
      <c r="B42" s="23"/>
      <c r="C42" s="13"/>
      <c r="D42" s="34"/>
      <c r="E42" s="12"/>
      <c r="F42" s="37"/>
      <c r="G42" s="15"/>
    </row>
    <row r="43" spans="1:8" ht="18" customHeight="1">
      <c r="A43" s="26"/>
      <c r="B43" s="23"/>
      <c r="C43" s="13"/>
      <c r="D43" s="34"/>
      <c r="E43" s="39"/>
      <c r="F43" s="37"/>
      <c r="G43" s="15"/>
    </row>
    <row r="44" spans="1:8" ht="18" customHeight="1">
      <c r="A44" s="26"/>
      <c r="B44" s="23"/>
      <c r="C44" s="13"/>
      <c r="D44" s="34"/>
      <c r="E44" s="39"/>
      <c r="F44" s="37"/>
      <c r="G44" s="15"/>
    </row>
    <row r="45" spans="1:8" ht="18" customHeight="1">
      <c r="A45" s="26"/>
      <c r="B45" s="23"/>
      <c r="C45" s="13"/>
      <c r="D45" s="34"/>
      <c r="E45" s="39"/>
      <c r="F45" s="37"/>
      <c r="G45" s="15"/>
    </row>
    <row r="46" spans="1:8" ht="18" customHeight="1">
      <c r="A46" s="26"/>
      <c r="B46" s="23"/>
      <c r="C46" s="13"/>
      <c r="D46" s="34"/>
      <c r="E46" s="39"/>
      <c r="F46" s="37"/>
      <c r="G46" s="15"/>
    </row>
    <row r="47" spans="1:8">
      <c r="B47" s="10"/>
      <c r="C47" s="20"/>
      <c r="D47" s="10"/>
      <c r="E47" s="11"/>
      <c r="F47" s="11"/>
      <c r="G47" s="21"/>
    </row>
    <row r="48" spans="1:8">
      <c r="E48" s="24">
        <f ca="1">TODAY()</f>
        <v>45643</v>
      </c>
      <c r="F48" s="11"/>
      <c r="G48" s="21"/>
    </row>
    <row r="49" spans="3:7">
      <c r="C49" s="11"/>
      <c r="D49" s="11"/>
      <c r="E49" s="11" t="str">
        <f>"tarihinde "&amp;COUNTA(B5:B46)&amp;" adet evrak (evrak kayıt'a) teslim edildi."</f>
        <v>tarihinde 6 adet evrak (evrak kayıt'a) teslim edildi.</v>
      </c>
      <c r="F49" s="11"/>
      <c r="G49" s="11"/>
    </row>
    <row r="50" spans="3:7">
      <c r="E50" s="25">
        <v>1</v>
      </c>
      <c r="F50" s="11"/>
      <c r="G50" s="11"/>
    </row>
    <row r="51" spans="3:7">
      <c r="E51" s="5" t="s">
        <v>81</v>
      </c>
      <c r="F51" s="11" t="s">
        <v>82</v>
      </c>
      <c r="G51" s="11"/>
    </row>
    <row r="52" spans="3:7">
      <c r="E52" s="5" t="s">
        <v>365</v>
      </c>
    </row>
    <row r="53" spans="3:7">
      <c r="E53" s="5" t="s">
        <v>394</v>
      </c>
    </row>
  </sheetData>
  <autoFilter ref="A4:G46"/>
  <mergeCells count="2">
    <mergeCell ref="B3:G3"/>
    <mergeCell ref="B1:G1"/>
  </mergeCells>
  <phoneticPr fontId="4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ColWidth="9.140625" defaultRowHeight="12.75"/>
  <cols>
    <col min="1" max="1" width="6.42578125" style="5" customWidth="1"/>
    <col min="2" max="2" width="7.5703125" style="5" customWidth="1"/>
    <col min="3" max="3" width="10" style="5" customWidth="1"/>
    <col min="4" max="4" width="4.42578125" style="5" customWidth="1"/>
    <col min="5" max="5" width="50.42578125" style="5" customWidth="1"/>
    <col min="6" max="6" width="21.85546875" style="5" customWidth="1"/>
    <col min="7" max="7" width="12.28515625" style="5" customWidth="1"/>
    <col min="8" max="16384" width="9.140625" style="5"/>
  </cols>
  <sheetData>
    <row r="1" spans="1:249" ht="16.5" customHeight="1">
      <c r="B1" s="187" t="s">
        <v>84</v>
      </c>
      <c r="C1" s="187"/>
      <c r="D1" s="187"/>
      <c r="E1" s="187"/>
      <c r="F1" s="187"/>
      <c r="G1" s="187"/>
    </row>
    <row r="2" spans="1:249" ht="13.5" thickBot="1"/>
    <row r="3" spans="1:249" ht="24" customHeight="1" thickBot="1">
      <c r="B3" s="184" t="s">
        <v>75</v>
      </c>
      <c r="C3" s="185"/>
      <c r="D3" s="185"/>
      <c r="E3" s="185"/>
      <c r="F3" s="185"/>
      <c r="G3" s="18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11" customFormat="1" ht="27.75" customHeight="1">
      <c r="A4" s="5"/>
      <c r="B4" s="35" t="s">
        <v>1</v>
      </c>
      <c r="C4" s="8" t="s">
        <v>76</v>
      </c>
      <c r="D4" s="8" t="s">
        <v>77</v>
      </c>
      <c r="E4" s="8" t="s">
        <v>78</v>
      </c>
      <c r="F4" s="8" t="s">
        <v>79</v>
      </c>
      <c r="G4" s="9" t="s">
        <v>80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</row>
    <row r="5" spans="1:249" ht="18" customHeight="1">
      <c r="A5" s="26"/>
      <c r="B5" s="23">
        <v>1</v>
      </c>
      <c r="C5" s="13">
        <v>39065</v>
      </c>
      <c r="D5" s="34" t="s">
        <v>374</v>
      </c>
      <c r="E5" s="12" t="s">
        <v>93</v>
      </c>
      <c r="F5" s="37" t="s">
        <v>300</v>
      </c>
      <c r="G5" s="22" t="s">
        <v>373</v>
      </c>
    </row>
    <row r="6" spans="1:249" ht="18" customHeight="1">
      <c r="A6" s="26"/>
      <c r="B6" s="23">
        <v>2</v>
      </c>
      <c r="C6" s="13">
        <v>39065</v>
      </c>
      <c r="D6" s="34" t="s">
        <v>374</v>
      </c>
      <c r="E6" s="12" t="s">
        <v>372</v>
      </c>
      <c r="F6" s="37" t="s">
        <v>300</v>
      </c>
      <c r="G6" s="15" t="s">
        <v>373</v>
      </c>
    </row>
    <row r="7" spans="1:249" ht="18" customHeight="1">
      <c r="A7" s="26"/>
      <c r="B7" s="23">
        <v>3</v>
      </c>
      <c r="C7" s="13">
        <v>39065</v>
      </c>
      <c r="D7" s="34" t="s">
        <v>374</v>
      </c>
      <c r="E7" s="12" t="s">
        <v>49</v>
      </c>
      <c r="F7" s="37" t="s">
        <v>300</v>
      </c>
      <c r="G7" s="15" t="s">
        <v>373</v>
      </c>
    </row>
    <row r="8" spans="1:249" ht="18" customHeight="1">
      <c r="A8" s="26"/>
      <c r="B8" s="23">
        <v>4</v>
      </c>
      <c r="C8" s="13">
        <v>39065</v>
      </c>
      <c r="D8" s="34" t="s">
        <v>374</v>
      </c>
      <c r="E8" s="12" t="s">
        <v>56</v>
      </c>
      <c r="F8" s="37" t="s">
        <v>300</v>
      </c>
      <c r="G8" s="15" t="s">
        <v>373</v>
      </c>
    </row>
    <row r="9" spans="1:249" ht="18" customHeight="1">
      <c r="A9" s="26"/>
      <c r="B9" s="23">
        <v>5</v>
      </c>
      <c r="C9" s="13">
        <v>39065</v>
      </c>
      <c r="D9" s="34" t="s">
        <v>374</v>
      </c>
      <c r="E9" s="12" t="s">
        <v>43</v>
      </c>
      <c r="F9" s="37" t="s">
        <v>300</v>
      </c>
      <c r="G9" s="15" t="s">
        <v>373</v>
      </c>
    </row>
    <row r="10" spans="1:249" ht="18" customHeight="1">
      <c r="A10" s="26"/>
      <c r="B10" s="23">
        <v>6</v>
      </c>
      <c r="C10" s="13">
        <v>39065</v>
      </c>
      <c r="D10" s="34" t="s">
        <v>374</v>
      </c>
      <c r="E10" s="12" t="s">
        <v>57</v>
      </c>
      <c r="F10" s="37" t="s">
        <v>300</v>
      </c>
      <c r="G10" s="15" t="s">
        <v>373</v>
      </c>
    </row>
    <row r="11" spans="1:249" ht="18" customHeight="1">
      <c r="A11" s="26"/>
      <c r="B11" s="23">
        <v>7</v>
      </c>
      <c r="C11" s="13">
        <v>39065</v>
      </c>
      <c r="D11" s="34" t="s">
        <v>374</v>
      </c>
      <c r="E11" s="12" t="s">
        <v>42</v>
      </c>
      <c r="F11" s="37" t="s">
        <v>300</v>
      </c>
      <c r="G11" s="15" t="s">
        <v>373</v>
      </c>
    </row>
    <row r="12" spans="1:249" ht="18" customHeight="1">
      <c r="A12" s="26"/>
      <c r="B12" s="23">
        <v>8</v>
      </c>
      <c r="C12" s="13">
        <v>39065</v>
      </c>
      <c r="D12" s="34" t="s">
        <v>374</v>
      </c>
      <c r="E12" s="12" t="s">
        <v>70</v>
      </c>
      <c r="F12" s="37" t="s">
        <v>300</v>
      </c>
      <c r="G12" s="15" t="s">
        <v>373</v>
      </c>
    </row>
    <row r="13" spans="1:249" ht="18" customHeight="1">
      <c r="A13" s="26"/>
      <c r="B13" s="23">
        <v>9</v>
      </c>
      <c r="C13" s="13">
        <v>39065</v>
      </c>
      <c r="D13" s="34" t="s">
        <v>374</v>
      </c>
      <c r="E13" s="12" t="s">
        <v>62</v>
      </c>
      <c r="F13" s="37" t="s">
        <v>300</v>
      </c>
      <c r="G13" s="15" t="s">
        <v>373</v>
      </c>
    </row>
    <row r="14" spans="1:249" ht="18" customHeight="1">
      <c r="A14" s="26"/>
      <c r="B14" s="23">
        <v>10</v>
      </c>
      <c r="C14" s="13">
        <v>39065</v>
      </c>
      <c r="D14" s="34" t="s">
        <v>374</v>
      </c>
      <c r="E14" s="12" t="s">
        <v>37</v>
      </c>
      <c r="F14" s="37" t="s">
        <v>300</v>
      </c>
      <c r="G14" s="15" t="s">
        <v>373</v>
      </c>
    </row>
    <row r="15" spans="1:249" ht="18" customHeight="1">
      <c r="A15" s="26"/>
      <c r="B15" s="23">
        <v>11</v>
      </c>
      <c r="C15" s="13">
        <v>39065</v>
      </c>
      <c r="D15" s="34" t="s">
        <v>374</v>
      </c>
      <c r="E15" s="12" t="s">
        <v>36</v>
      </c>
      <c r="F15" s="37" t="s">
        <v>300</v>
      </c>
      <c r="G15" s="15" t="s">
        <v>373</v>
      </c>
    </row>
    <row r="16" spans="1:249" ht="18" customHeight="1">
      <c r="A16" s="26"/>
      <c r="B16" s="23">
        <v>12</v>
      </c>
      <c r="C16" s="13">
        <v>39065</v>
      </c>
      <c r="D16" s="34" t="s">
        <v>374</v>
      </c>
      <c r="E16" s="12" t="s">
        <v>59</v>
      </c>
      <c r="F16" s="37" t="s">
        <v>300</v>
      </c>
      <c r="G16" s="15" t="s">
        <v>373</v>
      </c>
    </row>
    <row r="17" spans="1:7" ht="18" customHeight="1">
      <c r="A17" s="26"/>
      <c r="B17" s="23">
        <v>13</v>
      </c>
      <c r="C17" s="13">
        <v>39065</v>
      </c>
      <c r="D17" s="34" t="s">
        <v>374</v>
      </c>
      <c r="E17" s="12" t="s">
        <v>5</v>
      </c>
      <c r="F17" s="37" t="s">
        <v>300</v>
      </c>
      <c r="G17" s="15" t="s">
        <v>373</v>
      </c>
    </row>
    <row r="18" spans="1:7" ht="18" customHeight="1">
      <c r="A18" s="26"/>
      <c r="B18" s="23">
        <v>14</v>
      </c>
      <c r="C18" s="13">
        <v>39065</v>
      </c>
      <c r="D18" s="34" t="s">
        <v>374</v>
      </c>
      <c r="E18" s="12" t="s">
        <v>65</v>
      </c>
      <c r="F18" s="37" t="s">
        <v>300</v>
      </c>
      <c r="G18" s="15" t="s">
        <v>373</v>
      </c>
    </row>
    <row r="19" spans="1:7" ht="18" customHeight="1">
      <c r="A19" s="26"/>
      <c r="B19" s="23">
        <v>15</v>
      </c>
      <c r="C19" s="13">
        <v>39065</v>
      </c>
      <c r="D19" s="34" t="s">
        <v>374</v>
      </c>
      <c r="E19" s="12" t="s">
        <v>46</v>
      </c>
      <c r="F19" s="37" t="s">
        <v>300</v>
      </c>
      <c r="G19" s="15" t="s">
        <v>373</v>
      </c>
    </row>
    <row r="20" spans="1:7" ht="18" customHeight="1">
      <c r="A20" s="26"/>
      <c r="B20" s="23">
        <v>16</v>
      </c>
      <c r="C20" s="13">
        <v>39065</v>
      </c>
      <c r="D20" s="34" t="s">
        <v>374</v>
      </c>
      <c r="E20" s="12" t="s">
        <v>40</v>
      </c>
      <c r="F20" s="37" t="s">
        <v>300</v>
      </c>
      <c r="G20" s="15" t="s">
        <v>373</v>
      </c>
    </row>
    <row r="21" spans="1:7" ht="18" customHeight="1">
      <c r="A21" s="26"/>
      <c r="B21" s="23">
        <v>17</v>
      </c>
      <c r="C21" s="13">
        <v>39065</v>
      </c>
      <c r="D21" s="34" t="s">
        <v>374</v>
      </c>
      <c r="E21" s="12" t="s">
        <v>47</v>
      </c>
      <c r="F21" s="37" t="s">
        <v>300</v>
      </c>
      <c r="G21" s="15" t="s">
        <v>373</v>
      </c>
    </row>
    <row r="22" spans="1:7" ht="18" customHeight="1">
      <c r="A22" s="26"/>
      <c r="B22" s="23">
        <v>18</v>
      </c>
      <c r="C22" s="13">
        <v>39065</v>
      </c>
      <c r="D22" s="34" t="s">
        <v>374</v>
      </c>
      <c r="E22" s="12" t="s">
        <v>48</v>
      </c>
      <c r="F22" s="37" t="s">
        <v>300</v>
      </c>
      <c r="G22" s="15" t="s">
        <v>373</v>
      </c>
    </row>
    <row r="23" spans="1:7" ht="18" customHeight="1">
      <c r="A23" s="26"/>
      <c r="B23" s="23">
        <v>19</v>
      </c>
      <c r="C23" s="13">
        <v>39065</v>
      </c>
      <c r="D23" s="34" t="s">
        <v>374</v>
      </c>
      <c r="E23" s="12" t="s">
        <v>54</v>
      </c>
      <c r="F23" s="37" t="s">
        <v>300</v>
      </c>
      <c r="G23" s="15" t="s">
        <v>373</v>
      </c>
    </row>
    <row r="24" spans="1:7" ht="18" customHeight="1">
      <c r="A24" s="26"/>
      <c r="B24" s="23">
        <v>20</v>
      </c>
      <c r="C24" s="13">
        <v>39065</v>
      </c>
      <c r="D24" s="34" t="s">
        <v>374</v>
      </c>
      <c r="E24" s="12" t="s">
        <v>44</v>
      </c>
      <c r="F24" s="37" t="s">
        <v>300</v>
      </c>
      <c r="G24" s="15" t="s">
        <v>373</v>
      </c>
    </row>
    <row r="25" spans="1:7" ht="18" customHeight="1">
      <c r="A25" s="26"/>
      <c r="B25" s="23">
        <v>21</v>
      </c>
      <c r="C25" s="13">
        <v>39065</v>
      </c>
      <c r="D25" s="34" t="s">
        <v>374</v>
      </c>
      <c r="E25" s="12" t="s">
        <v>45</v>
      </c>
      <c r="F25" s="37" t="s">
        <v>300</v>
      </c>
      <c r="G25" s="15" t="s">
        <v>373</v>
      </c>
    </row>
    <row r="26" spans="1:7" ht="18" customHeight="1">
      <c r="A26" s="26"/>
      <c r="B26" s="23">
        <v>22</v>
      </c>
      <c r="C26" s="13">
        <v>39065</v>
      </c>
      <c r="D26" s="34" t="s">
        <v>374</v>
      </c>
      <c r="E26" s="12" t="s">
        <v>58</v>
      </c>
      <c r="F26" s="37" t="s">
        <v>300</v>
      </c>
      <c r="G26" s="15" t="s">
        <v>373</v>
      </c>
    </row>
    <row r="27" spans="1:7" ht="18" customHeight="1">
      <c r="A27" s="26"/>
      <c r="B27" s="23">
        <v>23</v>
      </c>
      <c r="C27" s="13">
        <v>39065</v>
      </c>
      <c r="D27" s="34" t="s">
        <v>374</v>
      </c>
      <c r="E27" s="12" t="s">
        <v>66</v>
      </c>
      <c r="F27" s="37" t="s">
        <v>300</v>
      </c>
      <c r="G27" s="15" t="s">
        <v>373</v>
      </c>
    </row>
    <row r="28" spans="1:7" ht="18" customHeight="1">
      <c r="A28" s="26"/>
      <c r="B28" s="23">
        <v>24</v>
      </c>
      <c r="C28" s="13">
        <v>39065</v>
      </c>
      <c r="D28" s="34" t="s">
        <v>374</v>
      </c>
      <c r="E28" s="12" t="s">
        <v>55</v>
      </c>
      <c r="F28" s="37" t="s">
        <v>300</v>
      </c>
      <c r="G28" s="15" t="s">
        <v>373</v>
      </c>
    </row>
    <row r="29" spans="1:7" ht="18" customHeight="1">
      <c r="A29" s="26"/>
      <c r="B29" s="23">
        <v>25</v>
      </c>
      <c r="C29" s="13">
        <v>39065</v>
      </c>
      <c r="D29" s="34" t="s">
        <v>374</v>
      </c>
      <c r="E29" s="12" t="s">
        <v>51</v>
      </c>
      <c r="F29" s="37" t="s">
        <v>300</v>
      </c>
      <c r="G29" s="15" t="s">
        <v>373</v>
      </c>
    </row>
    <row r="30" spans="1:7" ht="18" customHeight="1">
      <c r="A30" s="26"/>
      <c r="B30" s="23">
        <v>26</v>
      </c>
      <c r="C30" s="13">
        <v>39065</v>
      </c>
      <c r="D30" s="34" t="s">
        <v>374</v>
      </c>
      <c r="E30" s="12" t="s">
        <v>50</v>
      </c>
      <c r="F30" s="37" t="s">
        <v>300</v>
      </c>
      <c r="G30" s="15" t="s">
        <v>373</v>
      </c>
    </row>
    <row r="31" spans="1:7" ht="18" customHeight="1">
      <c r="A31" s="26"/>
      <c r="B31" s="23">
        <v>27</v>
      </c>
      <c r="C31" s="13">
        <v>39065</v>
      </c>
      <c r="D31" s="34" t="s">
        <v>374</v>
      </c>
      <c r="E31" s="12" t="s">
        <v>64</v>
      </c>
      <c r="F31" s="37" t="s">
        <v>300</v>
      </c>
      <c r="G31" s="15" t="s">
        <v>373</v>
      </c>
    </row>
    <row r="32" spans="1:7" ht="18" customHeight="1">
      <c r="A32" s="26"/>
      <c r="B32" s="23">
        <v>28</v>
      </c>
      <c r="C32" s="13">
        <v>39065</v>
      </c>
      <c r="D32" s="34" t="s">
        <v>374</v>
      </c>
      <c r="E32" s="12" t="s">
        <v>39</v>
      </c>
      <c r="F32" s="37" t="s">
        <v>300</v>
      </c>
      <c r="G32" s="15" t="s">
        <v>373</v>
      </c>
    </row>
    <row r="33" spans="1:8" ht="18" customHeight="1">
      <c r="A33" s="26"/>
      <c r="B33" s="23">
        <v>29</v>
      </c>
      <c r="C33" s="13">
        <v>39065</v>
      </c>
      <c r="D33" s="34" t="s">
        <v>374</v>
      </c>
      <c r="E33" s="12" t="s">
        <v>299</v>
      </c>
      <c r="F33" s="37" t="s">
        <v>300</v>
      </c>
      <c r="G33" s="15" t="s">
        <v>373</v>
      </c>
    </row>
    <row r="34" spans="1:8" ht="18" customHeight="1">
      <c r="A34" s="26"/>
      <c r="B34" s="23">
        <v>30</v>
      </c>
      <c r="C34" s="13">
        <v>39065</v>
      </c>
      <c r="D34" s="34" t="s">
        <v>374</v>
      </c>
      <c r="E34" s="12" t="s">
        <v>298</v>
      </c>
      <c r="F34" s="37" t="s">
        <v>300</v>
      </c>
      <c r="G34" s="15" t="s">
        <v>373</v>
      </c>
    </row>
    <row r="35" spans="1:8" ht="18" customHeight="1">
      <c r="A35" s="26"/>
      <c r="B35" s="23">
        <v>31</v>
      </c>
      <c r="C35" s="13">
        <v>39065</v>
      </c>
      <c r="D35" s="34" t="s">
        <v>374</v>
      </c>
      <c r="E35" s="12" t="s">
        <v>94</v>
      </c>
      <c r="F35" s="37" t="s">
        <v>300</v>
      </c>
      <c r="G35" s="15" t="s">
        <v>373</v>
      </c>
    </row>
    <row r="36" spans="1:8" ht="18" customHeight="1">
      <c r="A36" s="26"/>
      <c r="B36" s="23">
        <v>32</v>
      </c>
      <c r="C36" s="13">
        <v>39065</v>
      </c>
      <c r="D36" s="34" t="s">
        <v>374</v>
      </c>
      <c r="E36" s="12" t="s">
        <v>92</v>
      </c>
      <c r="F36" s="37" t="s">
        <v>300</v>
      </c>
      <c r="G36" s="15" t="s">
        <v>373</v>
      </c>
      <c r="H36" s="5" t="s">
        <v>366</v>
      </c>
    </row>
    <row r="37" spans="1:8" ht="18" customHeight="1">
      <c r="A37" s="26"/>
      <c r="B37" s="23">
        <v>33</v>
      </c>
      <c r="C37" s="13">
        <v>39065</v>
      </c>
      <c r="D37" s="34" t="s">
        <v>374</v>
      </c>
      <c r="E37" s="12" t="s">
        <v>95</v>
      </c>
      <c r="F37" s="37" t="s">
        <v>300</v>
      </c>
      <c r="G37" s="15" t="s">
        <v>373</v>
      </c>
      <c r="H37" s="5" t="s">
        <v>367</v>
      </c>
    </row>
    <row r="38" spans="1:8" ht="18" customHeight="1">
      <c r="A38" s="26"/>
      <c r="B38" s="23">
        <v>34</v>
      </c>
      <c r="C38" s="13">
        <v>39065</v>
      </c>
      <c r="D38" s="34" t="s">
        <v>374</v>
      </c>
      <c r="E38" s="12" t="s">
        <v>379</v>
      </c>
      <c r="F38" s="37" t="s">
        <v>300</v>
      </c>
      <c r="G38" s="15" t="s">
        <v>373</v>
      </c>
      <c r="H38" s="5" t="s">
        <v>368</v>
      </c>
    </row>
    <row r="39" spans="1:8" ht="18" customHeight="1">
      <c r="A39" s="26"/>
      <c r="B39" s="23">
        <v>35</v>
      </c>
      <c r="C39" s="13">
        <v>39065</v>
      </c>
      <c r="D39" s="34" t="s">
        <v>374</v>
      </c>
      <c r="E39" s="12" t="s">
        <v>91</v>
      </c>
      <c r="F39" s="37" t="s">
        <v>300</v>
      </c>
      <c r="G39" s="15" t="s">
        <v>373</v>
      </c>
      <c r="H39" s="5" t="s">
        <v>369</v>
      </c>
    </row>
    <row r="40" spans="1:8" ht="18" customHeight="1">
      <c r="A40" s="26"/>
      <c r="B40" s="23">
        <v>36</v>
      </c>
      <c r="C40" s="13">
        <v>39065</v>
      </c>
      <c r="D40" s="34" t="s">
        <v>374</v>
      </c>
      <c r="E40" s="12" t="s">
        <v>380</v>
      </c>
      <c r="F40" s="37" t="s">
        <v>300</v>
      </c>
      <c r="G40" s="15" t="s">
        <v>373</v>
      </c>
      <c r="H40" s="5" t="s">
        <v>370</v>
      </c>
    </row>
    <row r="41" spans="1:8" ht="18" customHeight="1">
      <c r="A41" s="26"/>
      <c r="B41" s="23">
        <v>37</v>
      </c>
      <c r="C41" s="13">
        <v>39065</v>
      </c>
      <c r="D41" s="34" t="s">
        <v>374</v>
      </c>
      <c r="E41" s="12" t="s">
        <v>366</v>
      </c>
      <c r="F41" s="37" t="s">
        <v>300</v>
      </c>
      <c r="G41" s="15" t="s">
        <v>373</v>
      </c>
      <c r="H41" s="5" t="s">
        <v>371</v>
      </c>
    </row>
    <row r="42" spans="1:8" ht="18" customHeight="1">
      <c r="A42" s="26"/>
      <c r="B42" s="23">
        <v>38</v>
      </c>
      <c r="C42" s="13">
        <v>39065</v>
      </c>
      <c r="D42" s="34" t="s">
        <v>374</v>
      </c>
      <c r="E42" s="12" t="s">
        <v>367</v>
      </c>
      <c r="F42" s="37" t="s">
        <v>300</v>
      </c>
      <c r="G42" s="15" t="s">
        <v>373</v>
      </c>
    </row>
    <row r="43" spans="1:8" ht="18" customHeight="1">
      <c r="A43" s="26"/>
      <c r="B43" s="23">
        <v>39</v>
      </c>
      <c r="C43" s="13">
        <v>39065</v>
      </c>
      <c r="D43" s="34" t="s">
        <v>374</v>
      </c>
      <c r="E43" s="39" t="s">
        <v>368</v>
      </c>
      <c r="F43" s="37" t="s">
        <v>300</v>
      </c>
      <c r="G43" s="15" t="s">
        <v>373</v>
      </c>
    </row>
    <row r="44" spans="1:8" ht="18" customHeight="1">
      <c r="A44" s="26"/>
      <c r="B44" s="23">
        <v>40</v>
      </c>
      <c r="C44" s="13">
        <v>39065</v>
      </c>
      <c r="D44" s="34" t="s">
        <v>374</v>
      </c>
      <c r="E44" s="39" t="s">
        <v>369</v>
      </c>
      <c r="F44" s="37" t="s">
        <v>300</v>
      </c>
      <c r="G44" s="15" t="s">
        <v>373</v>
      </c>
    </row>
    <row r="45" spans="1:8" ht="18" customHeight="1">
      <c r="A45" s="26"/>
      <c r="B45" s="23">
        <v>41</v>
      </c>
      <c r="C45" s="13">
        <v>39065</v>
      </c>
      <c r="D45" s="34" t="s">
        <v>374</v>
      </c>
      <c r="E45" s="39" t="s">
        <v>370</v>
      </c>
      <c r="F45" s="37" t="s">
        <v>300</v>
      </c>
      <c r="G45" s="15" t="s">
        <v>373</v>
      </c>
    </row>
    <row r="46" spans="1:8" ht="18" customHeight="1">
      <c r="A46" s="26"/>
      <c r="B46" s="23">
        <v>42</v>
      </c>
      <c r="C46" s="13">
        <v>39065</v>
      </c>
      <c r="D46" s="34" t="s">
        <v>374</v>
      </c>
      <c r="E46" s="39" t="s">
        <v>371</v>
      </c>
      <c r="F46" s="37" t="s">
        <v>300</v>
      </c>
      <c r="G46" s="15" t="s">
        <v>373</v>
      </c>
    </row>
    <row r="47" spans="1:8">
      <c r="B47" s="10"/>
      <c r="C47" s="20"/>
      <c r="D47" s="10"/>
      <c r="E47" s="11"/>
      <c r="F47" s="11"/>
      <c r="G47" s="21"/>
    </row>
    <row r="48" spans="1:8">
      <c r="E48" s="24">
        <v>39062</v>
      </c>
      <c r="F48" s="11"/>
      <c r="G48" s="21"/>
    </row>
    <row r="49" spans="3:7">
      <c r="C49" s="11"/>
      <c r="D49" s="11"/>
      <c r="E49" s="11" t="str">
        <f>"tarihinde "&amp;COUNTA(B5:B46)&amp;" adet evrak (evrak kayıt'a) teslim edildi."</f>
        <v>tarihinde 42 adet evrak (evrak kayıt'a) teslim edildi.</v>
      </c>
      <c r="F49" s="11"/>
      <c r="G49" s="11"/>
    </row>
    <row r="50" spans="3:7">
      <c r="E50" s="25">
        <v>1</v>
      </c>
      <c r="F50" s="11"/>
      <c r="G50" s="11"/>
    </row>
    <row r="51" spans="3:7">
      <c r="E51" s="5" t="s">
        <v>81</v>
      </c>
      <c r="F51" s="11" t="s">
        <v>82</v>
      </c>
      <c r="G51" s="11"/>
    </row>
  </sheetData>
  <autoFilter ref="A4:G46"/>
  <mergeCells count="2">
    <mergeCell ref="B3:G3"/>
    <mergeCell ref="B1:G1"/>
  </mergeCells>
  <phoneticPr fontId="4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ColWidth="9.140625" defaultRowHeight="12.75"/>
  <cols>
    <col min="1" max="1" width="6.42578125" style="5" customWidth="1"/>
    <col min="2" max="2" width="7.5703125" style="5" customWidth="1"/>
    <col min="3" max="3" width="10" style="5" customWidth="1"/>
    <col min="4" max="4" width="4.42578125" style="5" customWidth="1"/>
    <col min="5" max="5" width="50.42578125" style="5" customWidth="1"/>
    <col min="6" max="6" width="21.85546875" style="5" customWidth="1"/>
    <col min="7" max="7" width="12.28515625" style="5" customWidth="1"/>
    <col min="8" max="16384" width="9.140625" style="5"/>
  </cols>
  <sheetData>
    <row r="1" spans="1:249" ht="16.5" customHeight="1">
      <c r="B1" s="187" t="s">
        <v>84</v>
      </c>
      <c r="C1" s="187"/>
      <c r="D1" s="187"/>
      <c r="E1" s="187"/>
      <c r="F1" s="187"/>
      <c r="G1" s="187"/>
    </row>
    <row r="2" spans="1:249" ht="13.5" thickBot="1"/>
    <row r="3" spans="1:249" ht="24" customHeight="1" thickBot="1">
      <c r="B3" s="184" t="s">
        <v>75</v>
      </c>
      <c r="C3" s="185"/>
      <c r="D3" s="185"/>
      <c r="E3" s="185"/>
      <c r="F3" s="185"/>
      <c r="G3" s="18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11" customFormat="1" ht="27.75" customHeight="1">
      <c r="A4" s="5"/>
      <c r="B4" s="35" t="s">
        <v>1</v>
      </c>
      <c r="C4" s="8" t="s">
        <v>76</v>
      </c>
      <c r="D4" s="8" t="s">
        <v>77</v>
      </c>
      <c r="E4" s="8" t="s">
        <v>78</v>
      </c>
      <c r="F4" s="8" t="s">
        <v>79</v>
      </c>
      <c r="G4" s="9" t="s">
        <v>80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</row>
    <row r="5" spans="1:249" ht="18" customHeight="1">
      <c r="A5" s="26"/>
      <c r="B5" s="23">
        <v>1</v>
      </c>
      <c r="C5" s="13">
        <v>39071</v>
      </c>
      <c r="D5" s="34" t="s">
        <v>374</v>
      </c>
      <c r="E5" s="12" t="s">
        <v>93</v>
      </c>
      <c r="F5" s="37" t="s">
        <v>376</v>
      </c>
      <c r="G5" s="22" t="s">
        <v>375</v>
      </c>
    </row>
    <row r="6" spans="1:249" ht="18" customHeight="1">
      <c r="A6" s="26"/>
      <c r="B6" s="23">
        <f>IF(E6="",B5,B5+1)</f>
        <v>2</v>
      </c>
      <c r="C6" s="13">
        <v>39071</v>
      </c>
      <c r="D6" s="34" t="s">
        <v>374</v>
      </c>
      <c r="E6" s="12" t="s">
        <v>372</v>
      </c>
      <c r="F6" s="37" t="s">
        <v>376</v>
      </c>
      <c r="G6" s="15" t="s">
        <v>375</v>
      </c>
    </row>
    <row r="7" spans="1:249" ht="18" customHeight="1">
      <c r="A7" s="26"/>
      <c r="B7" s="23">
        <f t="shared" ref="B7:B44" si="0">IF(E7="",B6,B6+1)</f>
        <v>3</v>
      </c>
      <c r="C7" s="13">
        <v>39071</v>
      </c>
      <c r="D7" s="34" t="s">
        <v>374</v>
      </c>
      <c r="E7" s="12" t="s">
        <v>49</v>
      </c>
      <c r="F7" s="37" t="s">
        <v>376</v>
      </c>
      <c r="G7" s="15" t="s">
        <v>375</v>
      </c>
    </row>
    <row r="8" spans="1:249" ht="18" customHeight="1">
      <c r="A8" s="26"/>
      <c r="B8" s="23">
        <f t="shared" si="0"/>
        <v>4</v>
      </c>
      <c r="C8" s="13">
        <v>39071</v>
      </c>
      <c r="D8" s="34" t="s">
        <v>374</v>
      </c>
      <c r="E8" s="12" t="s">
        <v>56</v>
      </c>
      <c r="F8" s="37" t="s">
        <v>376</v>
      </c>
      <c r="G8" s="15" t="s">
        <v>375</v>
      </c>
    </row>
    <row r="9" spans="1:249" ht="18" customHeight="1">
      <c r="A9" s="26"/>
      <c r="B9" s="23">
        <f t="shared" si="0"/>
        <v>5</v>
      </c>
      <c r="C9" s="13">
        <v>39071</v>
      </c>
      <c r="D9" s="34" t="s">
        <v>374</v>
      </c>
      <c r="E9" s="12" t="s">
        <v>43</v>
      </c>
      <c r="F9" s="37" t="s">
        <v>376</v>
      </c>
      <c r="G9" s="15" t="s">
        <v>375</v>
      </c>
    </row>
    <row r="10" spans="1:249" ht="18" customHeight="1">
      <c r="A10" s="26"/>
      <c r="B10" s="23">
        <f t="shared" si="0"/>
        <v>6</v>
      </c>
      <c r="C10" s="13">
        <v>39071</v>
      </c>
      <c r="D10" s="34" t="s">
        <v>374</v>
      </c>
      <c r="E10" s="12" t="s">
        <v>57</v>
      </c>
      <c r="F10" s="37" t="s">
        <v>376</v>
      </c>
      <c r="G10" s="15" t="s">
        <v>375</v>
      </c>
    </row>
    <row r="11" spans="1:249" ht="18" customHeight="1">
      <c r="A11" s="26"/>
      <c r="B11" s="23">
        <f t="shared" si="0"/>
        <v>7</v>
      </c>
      <c r="C11" s="13">
        <v>39071</v>
      </c>
      <c r="D11" s="34" t="s">
        <v>374</v>
      </c>
      <c r="E11" s="12" t="s">
        <v>42</v>
      </c>
      <c r="F11" s="37" t="s">
        <v>376</v>
      </c>
      <c r="G11" s="15" t="s">
        <v>375</v>
      </c>
    </row>
    <row r="12" spans="1:249" ht="18" customHeight="1">
      <c r="A12" s="26"/>
      <c r="B12" s="23">
        <f t="shared" si="0"/>
        <v>8</v>
      </c>
      <c r="C12" s="13">
        <v>39071</v>
      </c>
      <c r="D12" s="34" t="s">
        <v>374</v>
      </c>
      <c r="E12" s="12" t="s">
        <v>70</v>
      </c>
      <c r="F12" s="37" t="s">
        <v>376</v>
      </c>
      <c r="G12" s="15" t="s">
        <v>375</v>
      </c>
    </row>
    <row r="13" spans="1:249" ht="18" customHeight="1">
      <c r="A13" s="26"/>
      <c r="B13" s="23">
        <f t="shared" si="0"/>
        <v>9</v>
      </c>
      <c r="C13" s="13">
        <v>39071</v>
      </c>
      <c r="D13" s="34" t="s">
        <v>374</v>
      </c>
      <c r="E13" s="12" t="s">
        <v>62</v>
      </c>
      <c r="F13" s="37" t="s">
        <v>376</v>
      </c>
      <c r="G13" s="15" t="s">
        <v>375</v>
      </c>
    </row>
    <row r="14" spans="1:249" ht="18" customHeight="1">
      <c r="A14" s="26"/>
      <c r="B14" s="23">
        <f t="shared" si="0"/>
        <v>10</v>
      </c>
      <c r="C14" s="13">
        <v>39071</v>
      </c>
      <c r="D14" s="34" t="s">
        <v>374</v>
      </c>
      <c r="E14" s="12" t="s">
        <v>37</v>
      </c>
      <c r="F14" s="37" t="s">
        <v>376</v>
      </c>
      <c r="G14" s="15" t="s">
        <v>375</v>
      </c>
    </row>
    <row r="15" spans="1:249" ht="18" customHeight="1">
      <c r="A15" s="26"/>
      <c r="B15" s="23">
        <f t="shared" si="0"/>
        <v>11</v>
      </c>
      <c r="C15" s="13">
        <v>39071</v>
      </c>
      <c r="D15" s="34" t="s">
        <v>374</v>
      </c>
      <c r="E15" s="12" t="s">
        <v>36</v>
      </c>
      <c r="F15" s="37" t="s">
        <v>376</v>
      </c>
      <c r="G15" s="15" t="s">
        <v>375</v>
      </c>
    </row>
    <row r="16" spans="1:249" ht="18" customHeight="1">
      <c r="A16" s="26"/>
      <c r="B16" s="23">
        <f t="shared" si="0"/>
        <v>12</v>
      </c>
      <c r="C16" s="13">
        <v>39071</v>
      </c>
      <c r="D16" s="34" t="s">
        <v>374</v>
      </c>
      <c r="E16" s="12" t="s">
        <v>59</v>
      </c>
      <c r="F16" s="37" t="s">
        <v>376</v>
      </c>
      <c r="G16" s="15" t="s">
        <v>375</v>
      </c>
    </row>
    <row r="17" spans="1:7" ht="18" customHeight="1">
      <c r="A17" s="26"/>
      <c r="B17" s="23">
        <f t="shared" si="0"/>
        <v>13</v>
      </c>
      <c r="C17" s="13">
        <v>39071</v>
      </c>
      <c r="D17" s="34" t="s">
        <v>374</v>
      </c>
      <c r="E17" s="12" t="s">
        <v>5</v>
      </c>
      <c r="F17" s="37" t="s">
        <v>376</v>
      </c>
      <c r="G17" s="15" t="s">
        <v>375</v>
      </c>
    </row>
    <row r="18" spans="1:7" ht="18" customHeight="1">
      <c r="A18" s="26"/>
      <c r="B18" s="23">
        <f t="shared" si="0"/>
        <v>14</v>
      </c>
      <c r="C18" s="13">
        <v>39071</v>
      </c>
      <c r="D18" s="34" t="s">
        <v>374</v>
      </c>
      <c r="E18" s="12" t="s">
        <v>65</v>
      </c>
      <c r="F18" s="37" t="s">
        <v>376</v>
      </c>
      <c r="G18" s="15" t="s">
        <v>375</v>
      </c>
    </row>
    <row r="19" spans="1:7" ht="18" customHeight="1">
      <c r="A19" s="26"/>
      <c r="B19" s="23">
        <f t="shared" si="0"/>
        <v>15</v>
      </c>
      <c r="C19" s="13">
        <v>39071</v>
      </c>
      <c r="D19" s="34" t="s">
        <v>374</v>
      </c>
      <c r="E19" s="12" t="s">
        <v>46</v>
      </c>
      <c r="F19" s="37" t="s">
        <v>376</v>
      </c>
      <c r="G19" s="15" t="s">
        <v>375</v>
      </c>
    </row>
    <row r="20" spans="1:7" ht="18" customHeight="1">
      <c r="A20" s="26"/>
      <c r="B20" s="23">
        <f t="shared" si="0"/>
        <v>16</v>
      </c>
      <c r="C20" s="13">
        <v>39071</v>
      </c>
      <c r="D20" s="34" t="s">
        <v>374</v>
      </c>
      <c r="E20" s="12" t="s">
        <v>40</v>
      </c>
      <c r="F20" s="37" t="s">
        <v>376</v>
      </c>
      <c r="G20" s="15" t="s">
        <v>375</v>
      </c>
    </row>
    <row r="21" spans="1:7" ht="18" customHeight="1">
      <c r="A21" s="26"/>
      <c r="B21" s="23">
        <f t="shared" si="0"/>
        <v>17</v>
      </c>
      <c r="C21" s="13">
        <v>39071</v>
      </c>
      <c r="D21" s="34" t="s">
        <v>374</v>
      </c>
      <c r="E21" s="12" t="s">
        <v>47</v>
      </c>
      <c r="F21" s="37" t="s">
        <v>376</v>
      </c>
      <c r="G21" s="15" t="s">
        <v>375</v>
      </c>
    </row>
    <row r="22" spans="1:7" ht="18" customHeight="1">
      <c r="A22" s="26"/>
      <c r="B22" s="23">
        <f t="shared" si="0"/>
        <v>18</v>
      </c>
      <c r="C22" s="13">
        <v>39071</v>
      </c>
      <c r="D22" s="34" t="s">
        <v>374</v>
      </c>
      <c r="E22" s="12" t="s">
        <v>54</v>
      </c>
      <c r="F22" s="37" t="s">
        <v>376</v>
      </c>
      <c r="G22" s="15" t="s">
        <v>375</v>
      </c>
    </row>
    <row r="23" spans="1:7" ht="18" customHeight="1">
      <c r="A23" s="26"/>
      <c r="B23" s="23">
        <f t="shared" si="0"/>
        <v>19</v>
      </c>
      <c r="C23" s="13">
        <v>39071</v>
      </c>
      <c r="D23" s="34" t="s">
        <v>374</v>
      </c>
      <c r="E23" s="12" t="s">
        <v>44</v>
      </c>
      <c r="F23" s="37" t="s">
        <v>376</v>
      </c>
      <c r="G23" s="15" t="s">
        <v>375</v>
      </c>
    </row>
    <row r="24" spans="1:7" ht="18" customHeight="1">
      <c r="A24" s="26"/>
      <c r="B24" s="23">
        <f t="shared" si="0"/>
        <v>20</v>
      </c>
      <c r="C24" s="13">
        <v>39071</v>
      </c>
      <c r="D24" s="34" t="s">
        <v>374</v>
      </c>
      <c r="E24" s="12" t="s">
        <v>45</v>
      </c>
      <c r="F24" s="37" t="s">
        <v>376</v>
      </c>
      <c r="G24" s="15" t="s">
        <v>375</v>
      </c>
    </row>
    <row r="25" spans="1:7" ht="18" customHeight="1">
      <c r="A25" s="26"/>
      <c r="B25" s="23">
        <f t="shared" si="0"/>
        <v>21</v>
      </c>
      <c r="C25" s="13">
        <v>39071</v>
      </c>
      <c r="D25" s="34" t="s">
        <v>374</v>
      </c>
      <c r="E25" s="12" t="s">
        <v>58</v>
      </c>
      <c r="F25" s="37" t="s">
        <v>376</v>
      </c>
      <c r="G25" s="15" t="s">
        <v>375</v>
      </c>
    </row>
    <row r="26" spans="1:7" ht="18" customHeight="1">
      <c r="A26" s="26"/>
      <c r="B26" s="23">
        <f t="shared" si="0"/>
        <v>22</v>
      </c>
      <c r="C26" s="13">
        <v>39071</v>
      </c>
      <c r="D26" s="34" t="s">
        <v>374</v>
      </c>
      <c r="E26" s="12" t="s">
        <v>66</v>
      </c>
      <c r="F26" s="37" t="s">
        <v>376</v>
      </c>
      <c r="G26" s="15" t="s">
        <v>375</v>
      </c>
    </row>
    <row r="27" spans="1:7" ht="18" customHeight="1">
      <c r="A27" s="26"/>
      <c r="B27" s="23">
        <f t="shared" si="0"/>
        <v>23</v>
      </c>
      <c r="C27" s="13">
        <v>39071</v>
      </c>
      <c r="D27" s="34" t="s">
        <v>374</v>
      </c>
      <c r="E27" s="12" t="s">
        <v>55</v>
      </c>
      <c r="F27" s="37" t="s">
        <v>376</v>
      </c>
      <c r="G27" s="15" t="s">
        <v>375</v>
      </c>
    </row>
    <row r="28" spans="1:7" ht="18" customHeight="1">
      <c r="A28" s="26"/>
      <c r="B28" s="23">
        <f t="shared" si="0"/>
        <v>24</v>
      </c>
      <c r="C28" s="13">
        <v>39071</v>
      </c>
      <c r="D28" s="34" t="s">
        <v>374</v>
      </c>
      <c r="E28" s="12" t="s">
        <v>51</v>
      </c>
      <c r="F28" s="37" t="s">
        <v>376</v>
      </c>
      <c r="G28" s="15" t="s">
        <v>375</v>
      </c>
    </row>
    <row r="29" spans="1:7" ht="18" customHeight="1">
      <c r="A29" s="26"/>
      <c r="B29" s="23">
        <f t="shared" si="0"/>
        <v>25</v>
      </c>
      <c r="C29" s="13">
        <v>39071</v>
      </c>
      <c r="D29" s="34" t="s">
        <v>374</v>
      </c>
      <c r="E29" s="12" t="s">
        <v>50</v>
      </c>
      <c r="F29" s="37" t="s">
        <v>376</v>
      </c>
      <c r="G29" s="15" t="s">
        <v>375</v>
      </c>
    </row>
    <row r="30" spans="1:7" ht="18" customHeight="1">
      <c r="A30" s="26"/>
      <c r="B30" s="23">
        <f t="shared" si="0"/>
        <v>26</v>
      </c>
      <c r="C30" s="13">
        <v>39071</v>
      </c>
      <c r="D30" s="34" t="s">
        <v>374</v>
      </c>
      <c r="E30" s="12" t="s">
        <v>64</v>
      </c>
      <c r="F30" s="37" t="s">
        <v>376</v>
      </c>
      <c r="G30" s="15" t="s">
        <v>375</v>
      </c>
    </row>
    <row r="31" spans="1:7" ht="18" customHeight="1">
      <c r="A31" s="26"/>
      <c r="B31" s="23">
        <f t="shared" si="0"/>
        <v>27</v>
      </c>
      <c r="C31" s="13">
        <v>39071</v>
      </c>
      <c r="D31" s="34" t="s">
        <v>374</v>
      </c>
      <c r="E31" s="12" t="s">
        <v>39</v>
      </c>
      <c r="F31" s="37" t="s">
        <v>376</v>
      </c>
      <c r="G31" s="15" t="s">
        <v>375</v>
      </c>
    </row>
    <row r="32" spans="1:7" ht="18" customHeight="1">
      <c r="A32" s="26"/>
      <c r="B32" s="23">
        <f t="shared" si="0"/>
        <v>28</v>
      </c>
      <c r="C32" s="13">
        <v>39071</v>
      </c>
      <c r="D32" s="34" t="s">
        <v>374</v>
      </c>
      <c r="E32" s="12" t="s">
        <v>299</v>
      </c>
      <c r="F32" s="37" t="s">
        <v>376</v>
      </c>
      <c r="G32" s="15" t="s">
        <v>375</v>
      </c>
    </row>
    <row r="33" spans="1:7" ht="18" customHeight="1">
      <c r="A33" s="26"/>
      <c r="B33" s="23">
        <f t="shared" si="0"/>
        <v>29</v>
      </c>
      <c r="C33" s="13">
        <v>39071</v>
      </c>
      <c r="D33" s="34" t="s">
        <v>374</v>
      </c>
      <c r="E33" s="12" t="s">
        <v>298</v>
      </c>
      <c r="F33" s="37" t="s">
        <v>376</v>
      </c>
      <c r="G33" s="15" t="s">
        <v>375</v>
      </c>
    </row>
    <row r="34" spans="1:7" ht="18" customHeight="1">
      <c r="A34" s="26"/>
      <c r="B34" s="23">
        <f t="shared" si="0"/>
        <v>30</v>
      </c>
      <c r="C34" s="13">
        <v>39071</v>
      </c>
      <c r="D34" s="34" t="s">
        <v>374</v>
      </c>
      <c r="E34" s="12" t="s">
        <v>94</v>
      </c>
      <c r="F34" s="37" t="s">
        <v>376</v>
      </c>
      <c r="G34" s="15" t="s">
        <v>375</v>
      </c>
    </row>
    <row r="35" spans="1:7" ht="18" customHeight="1">
      <c r="A35" s="26"/>
      <c r="B35" s="23">
        <f t="shared" si="0"/>
        <v>31</v>
      </c>
      <c r="C35" s="13">
        <v>39071</v>
      </c>
      <c r="D35" s="34" t="s">
        <v>374</v>
      </c>
      <c r="E35" s="12" t="s">
        <v>92</v>
      </c>
      <c r="F35" s="37" t="s">
        <v>376</v>
      </c>
      <c r="G35" s="15" t="s">
        <v>375</v>
      </c>
    </row>
    <row r="36" spans="1:7" ht="18" customHeight="1">
      <c r="A36" s="26"/>
      <c r="B36" s="23">
        <f t="shared" si="0"/>
        <v>32</v>
      </c>
      <c r="C36" s="13">
        <v>39071</v>
      </c>
      <c r="D36" s="34" t="s">
        <v>374</v>
      </c>
      <c r="E36" s="12" t="s">
        <v>95</v>
      </c>
      <c r="F36" s="37" t="s">
        <v>376</v>
      </c>
      <c r="G36" s="15" t="s">
        <v>375</v>
      </c>
    </row>
    <row r="37" spans="1:7" ht="18" customHeight="1">
      <c r="A37" s="26"/>
      <c r="B37" s="23">
        <f t="shared" si="0"/>
        <v>33</v>
      </c>
      <c r="C37" s="13">
        <v>39071</v>
      </c>
      <c r="D37" s="34" t="s">
        <v>374</v>
      </c>
      <c r="E37" s="12" t="s">
        <v>379</v>
      </c>
      <c r="F37" s="37" t="s">
        <v>376</v>
      </c>
      <c r="G37" s="15" t="s">
        <v>375</v>
      </c>
    </row>
    <row r="38" spans="1:7" ht="18" customHeight="1">
      <c r="A38" s="26"/>
      <c r="B38" s="23">
        <f t="shared" si="0"/>
        <v>34</v>
      </c>
      <c r="C38" s="13">
        <v>39071</v>
      </c>
      <c r="D38" s="34" t="s">
        <v>374</v>
      </c>
      <c r="E38" s="12" t="s">
        <v>91</v>
      </c>
      <c r="F38" s="37" t="s">
        <v>376</v>
      </c>
      <c r="G38" s="15" t="s">
        <v>375</v>
      </c>
    </row>
    <row r="39" spans="1:7" ht="18" customHeight="1">
      <c r="A39" s="26"/>
      <c r="B39" s="23">
        <f t="shared" si="0"/>
        <v>35</v>
      </c>
      <c r="C39" s="13">
        <v>39071</v>
      </c>
      <c r="D39" s="34" t="s">
        <v>374</v>
      </c>
      <c r="E39" s="12" t="s">
        <v>380</v>
      </c>
      <c r="F39" s="37" t="s">
        <v>376</v>
      </c>
      <c r="G39" s="15" t="s">
        <v>375</v>
      </c>
    </row>
    <row r="40" spans="1:7" ht="18" customHeight="1">
      <c r="A40" s="26"/>
      <c r="B40" s="23">
        <f t="shared" si="0"/>
        <v>35</v>
      </c>
      <c r="C40" s="13"/>
      <c r="D40" s="34"/>
      <c r="E40" s="12"/>
      <c r="F40" s="37"/>
      <c r="G40" s="15"/>
    </row>
    <row r="41" spans="1:7" ht="18" customHeight="1">
      <c r="A41" s="26"/>
      <c r="B41" s="23">
        <f t="shared" si="0"/>
        <v>35</v>
      </c>
      <c r="C41" s="13"/>
      <c r="D41" s="34"/>
      <c r="E41" s="12"/>
      <c r="F41" s="37"/>
      <c r="G41" s="15"/>
    </row>
    <row r="42" spans="1:7" ht="18" customHeight="1">
      <c r="A42" s="26"/>
      <c r="B42" s="23">
        <f t="shared" si="0"/>
        <v>35</v>
      </c>
      <c r="C42" s="13"/>
      <c r="D42" s="34"/>
      <c r="E42" s="12"/>
      <c r="F42" s="37"/>
      <c r="G42" s="15"/>
    </row>
    <row r="43" spans="1:7" ht="18" customHeight="1">
      <c r="A43" s="26"/>
      <c r="B43" s="23">
        <f t="shared" si="0"/>
        <v>35</v>
      </c>
      <c r="C43" s="13"/>
      <c r="D43" s="34"/>
      <c r="E43" s="39"/>
      <c r="F43" s="37"/>
      <c r="G43" s="15"/>
    </row>
    <row r="44" spans="1:7" ht="18" customHeight="1">
      <c r="A44" s="26"/>
      <c r="B44" s="23">
        <f t="shared" si="0"/>
        <v>35</v>
      </c>
      <c r="C44" s="13"/>
      <c r="D44" s="34"/>
      <c r="E44" s="39"/>
      <c r="F44" s="37"/>
      <c r="G44" s="15"/>
    </row>
    <row r="45" spans="1:7">
      <c r="B45" s="10"/>
      <c r="C45" s="20"/>
      <c r="D45" s="10"/>
      <c r="E45" s="11"/>
      <c r="F45" s="11"/>
      <c r="G45" s="21"/>
    </row>
    <row r="46" spans="1:7">
      <c r="E46" s="24">
        <v>39065</v>
      </c>
      <c r="F46" s="11"/>
      <c r="G46" s="21"/>
    </row>
    <row r="47" spans="1:7">
      <c r="C47" s="11"/>
      <c r="D47" s="11"/>
      <c r="E47" s="11" t="str">
        <f>"tarihinde "&amp;MAX(B5:B44)&amp;" adet evrak (evrak kayıt'a) teslim edildi."</f>
        <v>tarihinde 35 adet evrak (evrak kayıt'a) teslim edildi.</v>
      </c>
      <c r="F47" s="11"/>
      <c r="G47" s="11"/>
    </row>
    <row r="48" spans="1:7">
      <c r="E48" s="25">
        <v>1</v>
      </c>
      <c r="F48" s="11"/>
      <c r="G48" s="11"/>
    </row>
    <row r="49" spans="5:7">
      <c r="E49" s="5" t="s">
        <v>81</v>
      </c>
      <c r="F49" s="11" t="s">
        <v>82</v>
      </c>
      <c r="G49" s="11"/>
    </row>
  </sheetData>
  <autoFilter ref="A4:G44"/>
  <mergeCells count="2">
    <mergeCell ref="B3:G3"/>
    <mergeCell ref="B1:G1"/>
  </mergeCells>
  <phoneticPr fontId="4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3">
    <pageSetUpPr fitToPage="1"/>
  </sheetPr>
  <dimension ref="A1:S256"/>
  <sheetViews>
    <sheetView showGridLines="0" tabSelected="1" showWhiteSpace="0" topLeftCell="A237" zoomScaleNormal="100" zoomScaleSheetLayoutView="85" workbookViewId="0">
      <selection activeCell="G242" sqref="G242"/>
    </sheetView>
  </sheetViews>
  <sheetFormatPr defaultRowHeight="15.75"/>
  <cols>
    <col min="1" max="1" width="34.7109375" bestFit="1" customWidth="1"/>
    <col min="2" max="2" width="15.7109375" style="42" customWidth="1"/>
    <col min="3" max="3" width="21.140625" style="42" customWidth="1"/>
    <col min="4" max="4" width="16.7109375" style="42" customWidth="1"/>
    <col min="5" max="7" width="17.5703125" customWidth="1"/>
    <col min="8" max="8" width="17.5703125" style="44" customWidth="1"/>
    <col min="9" max="9" width="19.85546875" customWidth="1"/>
    <col min="10" max="10" width="73.5703125" customWidth="1"/>
    <col min="11" max="11" width="21.42578125" customWidth="1"/>
    <col min="12" max="12" width="9.85546875" customWidth="1"/>
    <col min="15" max="15" width="10" bestFit="1" customWidth="1"/>
    <col min="17" max="17" width="20.5703125" bestFit="1" customWidth="1"/>
  </cols>
  <sheetData>
    <row r="1" spans="1:5" ht="39.75" customHeight="1">
      <c r="A1" s="242" t="s">
        <v>560</v>
      </c>
      <c r="B1" s="242"/>
      <c r="C1" s="242"/>
      <c r="D1" s="242"/>
      <c r="E1" s="242"/>
    </row>
    <row r="2" spans="1:5" ht="39.75" customHeight="1" thickBot="1">
      <c r="A2" s="187" t="s">
        <v>527</v>
      </c>
      <c r="B2" s="187"/>
      <c r="C2" s="187"/>
      <c r="D2" s="187"/>
      <c r="E2" s="102"/>
    </row>
    <row r="3" spans="1:5" ht="39.75" customHeight="1" thickBot="1">
      <c r="A3" s="106" t="s">
        <v>498</v>
      </c>
      <c r="B3" s="107" t="s">
        <v>499</v>
      </c>
      <c r="C3" s="107" t="s">
        <v>414</v>
      </c>
      <c r="D3" s="107" t="s">
        <v>448</v>
      </c>
      <c r="E3" s="102"/>
    </row>
    <row r="4" spans="1:5" ht="39.75" customHeight="1" thickBot="1">
      <c r="A4" s="103" t="s">
        <v>500</v>
      </c>
      <c r="B4" s="104"/>
      <c r="C4" s="104"/>
      <c r="D4" s="124"/>
      <c r="E4" s="113"/>
    </row>
    <row r="5" spans="1:5" ht="39.75" customHeight="1" thickBot="1">
      <c r="A5" s="103" t="s">
        <v>501</v>
      </c>
      <c r="B5" s="104"/>
      <c r="C5" s="104"/>
      <c r="D5" s="124"/>
      <c r="E5" s="113"/>
    </row>
    <row r="6" spans="1:5" ht="39.75" customHeight="1" thickBot="1">
      <c r="A6" s="103" t="s">
        <v>502</v>
      </c>
      <c r="B6" s="105"/>
      <c r="C6" s="104"/>
      <c r="D6" s="124"/>
      <c r="E6" s="113"/>
    </row>
    <row r="7" spans="1:5" ht="39.75" customHeight="1" thickBot="1">
      <c r="A7" s="103" t="s">
        <v>503</v>
      </c>
      <c r="B7" s="105"/>
      <c r="C7" s="104"/>
      <c r="D7" s="124"/>
      <c r="E7" s="113"/>
    </row>
    <row r="8" spans="1:5" ht="39.75" customHeight="1" thickBot="1">
      <c r="A8" s="103" t="s">
        <v>504</v>
      </c>
      <c r="B8" s="104"/>
      <c r="C8" s="104"/>
      <c r="D8" s="124"/>
      <c r="E8" s="113"/>
    </row>
    <row r="9" spans="1:5" ht="39.75" customHeight="1" thickBot="1">
      <c r="A9" s="103" t="s">
        <v>505</v>
      </c>
      <c r="B9" s="105"/>
      <c r="C9" s="104"/>
      <c r="D9" s="124"/>
      <c r="E9" s="113"/>
    </row>
    <row r="10" spans="1:5" ht="39.75" customHeight="1" thickBot="1">
      <c r="A10" s="103" t="s">
        <v>506</v>
      </c>
      <c r="B10" s="105"/>
      <c r="C10" s="104"/>
      <c r="D10" s="124"/>
      <c r="E10" s="113"/>
    </row>
    <row r="11" spans="1:5" ht="39.75" customHeight="1" thickBot="1">
      <c r="A11" s="103" t="s">
        <v>507</v>
      </c>
      <c r="B11" s="105"/>
      <c r="C11" s="104"/>
      <c r="D11" s="124"/>
      <c r="E11" s="113"/>
    </row>
    <row r="12" spans="1:5" ht="39.75" customHeight="1" thickBot="1">
      <c r="A12" s="103" t="s">
        <v>508</v>
      </c>
      <c r="B12" s="105"/>
      <c r="C12" s="104"/>
      <c r="D12" s="124"/>
      <c r="E12" s="113"/>
    </row>
    <row r="13" spans="1:5" ht="39.75" customHeight="1" thickBot="1">
      <c r="A13" s="103" t="s">
        <v>509</v>
      </c>
      <c r="B13" s="105"/>
      <c r="C13" s="104"/>
      <c r="D13" s="124"/>
      <c r="E13" s="113"/>
    </row>
    <row r="14" spans="1:5" ht="39.75" customHeight="1" thickBot="1">
      <c r="A14" s="103" t="s">
        <v>510</v>
      </c>
      <c r="B14" s="105"/>
      <c r="C14" s="104"/>
      <c r="D14" s="124"/>
      <c r="E14" s="113"/>
    </row>
    <row r="15" spans="1:5" ht="71.25" customHeight="1" thickBot="1">
      <c r="A15" s="108" t="s">
        <v>401</v>
      </c>
      <c r="B15" s="145"/>
      <c r="C15" s="109"/>
      <c r="D15" s="110"/>
      <c r="E15" s="113"/>
    </row>
    <row r="16" spans="1:5" ht="24.75" customHeight="1">
      <c r="A16" s="261"/>
      <c r="B16" s="262"/>
      <c r="C16" s="262"/>
      <c r="D16" s="262"/>
      <c r="E16" s="112"/>
    </row>
    <row r="17" spans="1:9" ht="24.75" customHeight="1">
      <c r="A17" s="213"/>
      <c r="B17" s="213"/>
      <c r="C17" s="213"/>
      <c r="D17" s="213"/>
      <c r="E17" s="102"/>
    </row>
    <row r="18" spans="1:9" ht="17.25" customHeight="1">
      <c r="A18" s="214"/>
      <c r="B18" s="214"/>
      <c r="C18" s="214"/>
      <c r="D18" s="214"/>
      <c r="E18" s="102"/>
    </row>
    <row r="19" spans="1:9" ht="25.5" customHeight="1">
      <c r="A19" s="41" t="s">
        <v>511</v>
      </c>
      <c r="B19" s="49"/>
      <c r="C19" s="49"/>
      <c r="D19" s="50"/>
      <c r="E19" s="51"/>
      <c r="H19"/>
    </row>
    <row r="20" spans="1:9" ht="24.95" customHeight="1">
      <c r="A20" s="220" t="s">
        <v>396</v>
      </c>
      <c r="B20" s="230"/>
      <c r="C20" s="221"/>
      <c r="D20" s="225" t="s">
        <v>397</v>
      </c>
      <c r="E20" s="225"/>
      <c r="H20"/>
    </row>
    <row r="21" spans="1:9" ht="39" customHeight="1">
      <c r="A21" s="243" t="s">
        <v>454</v>
      </c>
      <c r="B21" s="244"/>
      <c r="C21" s="245"/>
      <c r="D21" s="247"/>
      <c r="E21" s="248"/>
    </row>
    <row r="22" spans="1:9" ht="24.95" customHeight="1">
      <c r="A22" s="243" t="s">
        <v>512</v>
      </c>
      <c r="B22" s="244"/>
      <c r="C22" s="245"/>
      <c r="D22" s="204"/>
      <c r="E22" s="205"/>
    </row>
    <row r="23" spans="1:9" ht="40.5" customHeight="1">
      <c r="A23" s="231"/>
      <c r="B23" s="231"/>
      <c r="C23" s="231"/>
      <c r="D23" s="231"/>
      <c r="E23" s="231"/>
    </row>
    <row r="24" spans="1:9" ht="23.45" customHeight="1">
      <c r="A24" s="45"/>
      <c r="B24" s="45"/>
      <c r="C24" s="45"/>
      <c r="D24" s="48"/>
      <c r="E24" s="48"/>
      <c r="H24"/>
    </row>
    <row r="25" spans="1:9" s="41" customFormat="1">
      <c r="A25" s="41" t="s">
        <v>398</v>
      </c>
      <c r="B25" s="43"/>
      <c r="C25" s="43"/>
      <c r="D25" s="43"/>
      <c r="I25"/>
    </row>
    <row r="26" spans="1:9" ht="24.95" customHeight="1">
      <c r="A26" s="220" t="s">
        <v>430</v>
      </c>
      <c r="B26" s="230"/>
      <c r="C26" s="221"/>
      <c r="D26" s="225" t="s">
        <v>431</v>
      </c>
      <c r="E26" s="225"/>
    </row>
    <row r="27" spans="1:9" ht="214.5" customHeight="1">
      <c r="A27" s="215" t="s">
        <v>528</v>
      </c>
      <c r="B27" s="216"/>
      <c r="C27" s="217"/>
      <c r="D27" s="218"/>
      <c r="E27" s="219"/>
      <c r="F27" s="114"/>
      <c r="G27" s="54"/>
    </row>
    <row r="28" spans="1:9" ht="24.95" customHeight="1">
      <c r="A28" s="215" t="s">
        <v>529</v>
      </c>
      <c r="B28" s="216"/>
      <c r="C28" s="217"/>
      <c r="D28" s="226"/>
      <c r="E28" s="227"/>
      <c r="F28" s="136"/>
      <c r="G28" s="136"/>
      <c r="H28" s="144"/>
    </row>
    <row r="29" spans="1:9" ht="24.95" customHeight="1">
      <c r="A29" s="222" t="s">
        <v>530</v>
      </c>
      <c r="B29" s="223"/>
      <c r="C29" s="224"/>
      <c r="D29" s="226"/>
      <c r="E29" s="227"/>
      <c r="F29" s="136"/>
    </row>
    <row r="30" spans="1:9" ht="24.95" customHeight="1">
      <c r="A30" s="210" t="s">
        <v>531</v>
      </c>
      <c r="B30" s="211"/>
      <c r="C30" s="212"/>
      <c r="D30" s="218"/>
      <c r="E30" s="219"/>
    </row>
    <row r="31" spans="1:9" ht="24.95" customHeight="1">
      <c r="A31" s="210" t="s">
        <v>532</v>
      </c>
      <c r="B31" s="211"/>
      <c r="C31" s="212"/>
      <c r="D31" s="218"/>
      <c r="E31" s="219"/>
      <c r="F31" s="114"/>
      <c r="G31" s="115"/>
    </row>
    <row r="32" spans="1:9" ht="24.95" customHeight="1">
      <c r="A32" s="249" t="s">
        <v>533</v>
      </c>
      <c r="B32" s="250"/>
      <c r="C32" s="251"/>
      <c r="D32" s="226"/>
      <c r="E32" s="227"/>
    </row>
    <row r="33" spans="1:12" ht="14.25" customHeight="1">
      <c r="A33" s="228"/>
      <c r="B33" s="229"/>
      <c r="C33" s="229"/>
      <c r="D33" s="229"/>
      <c r="E33" s="229"/>
      <c r="F33" s="5"/>
      <c r="G33" s="5"/>
      <c r="H33" s="5"/>
    </row>
    <row r="34" spans="1:12" ht="11.25" customHeight="1">
      <c r="A34" s="45"/>
      <c r="B34" s="45"/>
      <c r="C34" s="45"/>
      <c r="D34" s="45"/>
      <c r="E34" s="45"/>
      <c r="F34" s="5"/>
      <c r="G34" s="5"/>
      <c r="H34" s="5"/>
    </row>
    <row r="35" spans="1:12" s="41" customFormat="1" ht="22.5" customHeight="1">
      <c r="A35" s="41" t="s">
        <v>400</v>
      </c>
      <c r="B35" s="43"/>
      <c r="C35" s="43"/>
      <c r="D35" s="43"/>
      <c r="I35"/>
    </row>
    <row r="36" spans="1:12" ht="35.1" customHeight="1">
      <c r="A36" s="220" t="s">
        <v>399</v>
      </c>
      <c r="B36" s="230"/>
      <c r="C36" s="230"/>
      <c r="D36" s="46">
        <v>2021</v>
      </c>
      <c r="E36" s="46">
        <v>2022</v>
      </c>
      <c r="F36" s="46">
        <v>2023</v>
      </c>
      <c r="G36" s="46" t="s">
        <v>562</v>
      </c>
    </row>
    <row r="37" spans="1:12" ht="41.25" customHeight="1">
      <c r="A37" s="197" t="s">
        <v>523</v>
      </c>
      <c r="B37" s="197"/>
      <c r="C37" s="197"/>
      <c r="D37" s="47"/>
      <c r="E37" s="47"/>
      <c r="F37" s="47"/>
      <c r="G37" s="162"/>
    </row>
    <row r="38" spans="1:12" ht="16.5" thickBot="1">
      <c r="A38" s="197" t="s">
        <v>456</v>
      </c>
      <c r="B38" s="197"/>
      <c r="C38" s="197"/>
      <c r="D38" s="47"/>
      <c r="E38" s="47"/>
      <c r="F38" s="125"/>
      <c r="G38" s="47"/>
      <c r="I38" s="111"/>
      <c r="J38" s="111"/>
      <c r="K38" s="111"/>
      <c r="L38" s="111"/>
    </row>
    <row r="39" spans="1:12" ht="41.25" customHeight="1" thickBot="1">
      <c r="A39" s="197" t="s">
        <v>524</v>
      </c>
      <c r="B39" s="197"/>
      <c r="C39" s="197"/>
      <c r="D39" s="126"/>
      <c r="E39" s="126"/>
      <c r="F39" s="125"/>
      <c r="G39" s="163"/>
    </row>
    <row r="40" spans="1:12" ht="41.25" customHeight="1" thickBot="1">
      <c r="A40" s="197" t="s">
        <v>537</v>
      </c>
      <c r="B40" s="197"/>
      <c r="C40" s="197"/>
      <c r="D40" s="73"/>
      <c r="E40" s="97"/>
      <c r="F40" s="126"/>
      <c r="G40" s="160"/>
    </row>
    <row r="41" spans="1:12" ht="41.25" customHeight="1">
      <c r="A41" s="197" t="s">
        <v>525</v>
      </c>
      <c r="B41" s="197"/>
      <c r="C41" s="197"/>
      <c r="D41" s="125"/>
      <c r="E41" s="125"/>
      <c r="F41" s="47"/>
      <c r="G41" s="47"/>
    </row>
    <row r="42" spans="1:12" s="51" customFormat="1" ht="12.75">
      <c r="F42" s="74"/>
      <c r="G42" s="74"/>
      <c r="H42" s="75"/>
    </row>
    <row r="43" spans="1:12" s="143" customFormat="1" ht="14.25" customHeight="1">
      <c r="A43" s="264"/>
      <c r="B43" s="264"/>
      <c r="C43" s="264"/>
      <c r="D43" s="264"/>
      <c r="E43" s="264"/>
      <c r="F43" s="264"/>
    </row>
    <row r="44" spans="1:12" s="51" customFormat="1" ht="12.75">
      <c r="F44" s="76"/>
      <c r="G44" s="76"/>
      <c r="H44" s="75"/>
    </row>
    <row r="45" spans="1:12" ht="24" customHeight="1"/>
    <row r="46" spans="1:12" s="41" customFormat="1" ht="26.25" customHeight="1">
      <c r="A46" s="198" t="s">
        <v>513</v>
      </c>
      <c r="B46" s="198"/>
      <c r="C46" s="198"/>
      <c r="D46" s="198"/>
      <c r="I46"/>
    </row>
    <row r="47" spans="1:12" s="41" customFormat="1" ht="34.5" customHeight="1" thickBot="1">
      <c r="A47" s="98" t="s">
        <v>458</v>
      </c>
      <c r="B47" s="98">
        <v>2022</v>
      </c>
      <c r="C47" s="98">
        <v>2023</v>
      </c>
      <c r="D47" s="179" t="s">
        <v>562</v>
      </c>
      <c r="E47" s="60"/>
    </row>
    <row r="48" spans="1:12" s="41" customFormat="1" ht="34.5" customHeight="1">
      <c r="A48" s="101" t="s">
        <v>441</v>
      </c>
      <c r="B48" s="127"/>
      <c r="C48" s="128"/>
      <c r="D48" s="129"/>
      <c r="E48" s="64"/>
    </row>
    <row r="49" spans="1:6" s="41" customFormat="1" ht="34.5" customHeight="1">
      <c r="A49" s="70" t="s">
        <v>442</v>
      </c>
      <c r="B49" s="130"/>
      <c r="C49" s="131"/>
      <c r="D49" s="132"/>
      <c r="E49" s="61"/>
    </row>
    <row r="50" spans="1:6" s="41" customFormat="1" ht="34.5" customHeight="1">
      <c r="A50" s="70" t="s">
        <v>443</v>
      </c>
      <c r="B50" s="130"/>
      <c r="C50" s="131"/>
      <c r="D50" s="132"/>
      <c r="E50" s="61"/>
    </row>
    <row r="51" spans="1:6" s="41" customFormat="1" ht="34.5" customHeight="1">
      <c r="A51" s="70" t="s">
        <v>518</v>
      </c>
      <c r="B51" s="130"/>
      <c r="C51" s="131"/>
      <c r="D51" s="132"/>
      <c r="E51" s="61"/>
    </row>
    <row r="52" spans="1:6" s="41" customFormat="1" ht="34.5" customHeight="1">
      <c r="A52" s="70" t="s">
        <v>434</v>
      </c>
      <c r="B52" s="130"/>
      <c r="C52" s="131"/>
      <c r="D52" s="132"/>
      <c r="E52" s="61"/>
    </row>
    <row r="53" spans="1:6" s="41" customFormat="1" ht="34.5" customHeight="1">
      <c r="A53" s="70" t="s">
        <v>444</v>
      </c>
      <c r="B53" s="130"/>
      <c r="C53" s="131"/>
      <c r="D53" s="132"/>
      <c r="E53" s="61"/>
    </row>
    <row r="54" spans="1:6" s="41" customFormat="1" ht="34.5" customHeight="1">
      <c r="A54" s="70" t="s">
        <v>519</v>
      </c>
      <c r="B54" s="130"/>
      <c r="C54" s="131"/>
      <c r="D54" s="132"/>
      <c r="E54" s="61"/>
    </row>
    <row r="55" spans="1:6" s="41" customFormat="1" ht="34.5" customHeight="1">
      <c r="A55" s="70" t="s">
        <v>445</v>
      </c>
      <c r="B55" s="130"/>
      <c r="C55" s="131"/>
      <c r="D55" s="132"/>
      <c r="E55" s="61"/>
    </row>
    <row r="56" spans="1:6" s="41" customFormat="1" ht="34.5" customHeight="1">
      <c r="A56" s="70" t="s">
        <v>517</v>
      </c>
      <c r="B56" s="130"/>
      <c r="C56" s="131"/>
      <c r="D56" s="132"/>
      <c r="E56" s="62"/>
    </row>
    <row r="57" spans="1:6" s="41" customFormat="1" ht="34.5" customHeight="1">
      <c r="A57" s="70" t="s">
        <v>516</v>
      </c>
      <c r="B57" s="130"/>
      <c r="C57" s="131"/>
      <c r="D57" s="132"/>
      <c r="E57" s="61"/>
    </row>
    <row r="58" spans="1:6" s="41" customFormat="1" ht="34.5" customHeight="1">
      <c r="A58" s="70" t="s">
        <v>515</v>
      </c>
      <c r="B58" s="130"/>
      <c r="C58" s="131"/>
      <c r="D58" s="132"/>
      <c r="E58" s="61"/>
    </row>
    <row r="59" spans="1:6" s="41" customFormat="1" ht="34.5" customHeight="1">
      <c r="A59" s="70" t="s">
        <v>514</v>
      </c>
      <c r="B59" s="258"/>
      <c r="C59" s="259"/>
      <c r="D59" s="132"/>
      <c r="E59" s="62"/>
    </row>
    <row r="60" spans="1:6" s="41" customFormat="1" ht="34.5" customHeight="1">
      <c r="A60" s="70" t="s">
        <v>446</v>
      </c>
      <c r="B60" s="258"/>
      <c r="C60" s="259"/>
      <c r="D60" s="260"/>
      <c r="E60" s="62"/>
      <c r="F60" s="180"/>
    </row>
    <row r="61" spans="1:6" s="41" customFormat="1" ht="34.5" customHeight="1">
      <c r="A61" s="70" t="s">
        <v>447</v>
      </c>
      <c r="B61" s="258"/>
      <c r="C61" s="259"/>
      <c r="D61" s="260"/>
      <c r="E61" s="62"/>
    </row>
    <row r="62" spans="1:6" s="41" customFormat="1" ht="34.5" customHeight="1">
      <c r="A62" s="133" t="s">
        <v>535</v>
      </c>
      <c r="B62" s="263"/>
      <c r="C62" s="263"/>
      <c r="D62" s="123"/>
      <c r="E62" s="63"/>
    </row>
    <row r="63" spans="1:6" s="41" customFormat="1" ht="34.5" customHeight="1">
      <c r="A63" s="133" t="s">
        <v>522</v>
      </c>
      <c r="B63" s="265"/>
      <c r="C63" s="266"/>
      <c r="D63" s="267"/>
      <c r="E63" s="159"/>
    </row>
    <row r="64" spans="1:6" s="41" customFormat="1" ht="34.5" customHeight="1">
      <c r="A64" s="99" t="s">
        <v>401</v>
      </c>
      <c r="B64" s="100"/>
      <c r="C64" s="100"/>
      <c r="D64" s="100"/>
      <c r="E64" s="63"/>
    </row>
    <row r="65" spans="1:9" s="41" customFormat="1" ht="18" customHeight="1">
      <c r="A65" s="246"/>
      <c r="B65" s="246"/>
      <c r="C65" s="246"/>
      <c r="D65" s="246"/>
      <c r="E65" s="64"/>
      <c r="F65" s="64"/>
      <c r="G65" s="64"/>
      <c r="H65"/>
    </row>
    <row r="66" spans="1:9" s="78" customFormat="1" ht="5.25" customHeight="1">
      <c r="A66" s="206"/>
      <c r="B66" s="206"/>
      <c r="C66" s="206"/>
      <c r="D66" s="206"/>
      <c r="E66" s="77"/>
      <c r="F66" s="77"/>
      <c r="G66" s="77"/>
      <c r="H66"/>
    </row>
    <row r="67" spans="1:9" s="78" customFormat="1" ht="18" hidden="1" customHeight="1">
      <c r="A67" s="206"/>
      <c r="B67" s="206"/>
      <c r="C67" s="206"/>
      <c r="D67" s="206"/>
      <c r="E67" s="77"/>
      <c r="F67" s="77"/>
      <c r="G67" s="77"/>
      <c r="H67"/>
    </row>
    <row r="68" spans="1:9" s="78" customFormat="1" ht="21.75" hidden="1" customHeight="1">
      <c r="A68" s="206"/>
      <c r="B68" s="206"/>
      <c r="C68" s="206"/>
      <c r="D68" s="206"/>
      <c r="E68" s="77"/>
      <c r="F68" s="77"/>
      <c r="G68" s="77"/>
      <c r="H68"/>
    </row>
    <row r="69" spans="1:9" s="78" customFormat="1" ht="18" hidden="1" customHeight="1">
      <c r="A69" s="206"/>
      <c r="B69" s="206"/>
      <c r="C69" s="206"/>
      <c r="D69" s="206"/>
      <c r="E69" s="77"/>
      <c r="F69" s="77"/>
      <c r="G69" s="77"/>
      <c r="H69"/>
    </row>
    <row r="70" spans="1:9" s="78" customFormat="1" ht="58.5" hidden="1" customHeight="1">
      <c r="A70" s="206"/>
      <c r="B70" s="206"/>
      <c r="C70" s="206"/>
      <c r="D70" s="206"/>
      <c r="E70" s="77"/>
      <c r="F70" s="77"/>
      <c r="G70" s="77"/>
      <c r="H70"/>
    </row>
    <row r="71" spans="1:9" s="78" customFormat="1" ht="32.25" hidden="1" customHeight="1">
      <c r="A71" s="206"/>
      <c r="B71" s="206"/>
      <c r="C71" s="206"/>
      <c r="D71" s="206"/>
      <c r="E71" s="77"/>
      <c r="F71" s="77"/>
      <c r="G71" s="77"/>
      <c r="H71"/>
    </row>
    <row r="72" spans="1:9" s="78" customFormat="1" ht="48.75" hidden="1" customHeight="1">
      <c r="A72" s="206"/>
      <c r="B72" s="206"/>
      <c r="C72" s="206"/>
      <c r="D72" s="206"/>
      <c r="E72" s="77"/>
      <c r="F72" s="77"/>
      <c r="G72" s="77"/>
      <c r="H72"/>
    </row>
    <row r="73" spans="1:9" s="78" customFormat="1" ht="29.25" hidden="1" customHeight="1">
      <c r="A73" s="206"/>
      <c r="B73" s="206"/>
      <c r="C73" s="206"/>
      <c r="D73" s="206"/>
      <c r="E73" s="77"/>
      <c r="F73" s="77"/>
      <c r="G73" s="77"/>
      <c r="H73"/>
    </row>
    <row r="74" spans="1:9" s="41" customFormat="1" ht="24.75" customHeight="1">
      <c r="A74" s="41" t="s">
        <v>489</v>
      </c>
      <c r="B74" s="43"/>
      <c r="C74" s="43"/>
      <c r="D74" s="43"/>
    </row>
    <row r="75" spans="1:9" s="41" customFormat="1" ht="24.75" customHeight="1">
      <c r="A75" s="220" t="s">
        <v>526</v>
      </c>
      <c r="B75" s="230"/>
      <c r="C75" s="221"/>
      <c r="D75" s="164" t="s">
        <v>397</v>
      </c>
      <c r="E75" s="46" t="s">
        <v>402</v>
      </c>
      <c r="F75" s="46" t="s">
        <v>403</v>
      </c>
      <c r="I75"/>
    </row>
    <row r="76" spans="1:9" s="41" customFormat="1" ht="24.75" customHeight="1">
      <c r="A76" s="168" t="s">
        <v>404</v>
      </c>
      <c r="B76" s="165"/>
      <c r="C76" s="166"/>
      <c r="D76" s="167"/>
      <c r="E76" s="81"/>
      <c r="F76" s="72"/>
      <c r="I76"/>
    </row>
    <row r="77" spans="1:9" s="41" customFormat="1" ht="24.75" customHeight="1">
      <c r="A77" s="168" t="s">
        <v>461</v>
      </c>
      <c r="B77" s="165"/>
      <c r="C77" s="166"/>
      <c r="D77" s="167"/>
      <c r="E77" s="81"/>
      <c r="F77" s="72"/>
      <c r="I77"/>
    </row>
    <row r="78" spans="1:9" s="41" customFormat="1" ht="24.75" customHeight="1">
      <c r="A78" s="168" t="s">
        <v>462</v>
      </c>
      <c r="B78" s="165"/>
      <c r="C78" s="166"/>
      <c r="D78" s="167"/>
      <c r="E78" s="81"/>
      <c r="F78" s="72"/>
      <c r="I78"/>
    </row>
    <row r="79" spans="1:9" s="41" customFormat="1" ht="24.75" customHeight="1">
      <c r="A79" s="168" t="s">
        <v>463</v>
      </c>
      <c r="B79" s="165"/>
      <c r="C79" s="166"/>
      <c r="D79" s="167"/>
      <c r="E79" s="81"/>
      <c r="F79" s="72"/>
      <c r="I79"/>
    </row>
    <row r="80" spans="1:9" s="41" customFormat="1" ht="24.75" customHeight="1">
      <c r="A80" s="168" t="s">
        <v>464</v>
      </c>
      <c r="B80" s="165"/>
      <c r="C80" s="166"/>
      <c r="D80" s="167"/>
      <c r="E80" s="81"/>
      <c r="F80" s="72"/>
      <c r="I80"/>
    </row>
    <row r="81" spans="1:9" s="41" customFormat="1" ht="24.75" customHeight="1">
      <c r="A81" s="168" t="s">
        <v>465</v>
      </c>
      <c r="B81" s="165"/>
      <c r="C81" s="166"/>
      <c r="D81" s="167"/>
      <c r="E81" s="81"/>
      <c r="F81" s="72"/>
      <c r="I81"/>
    </row>
    <row r="82" spans="1:9" s="41" customFormat="1" ht="24.75" customHeight="1">
      <c r="A82" s="168" t="s">
        <v>466</v>
      </c>
      <c r="B82" s="165"/>
      <c r="C82" s="166"/>
      <c r="D82" s="167"/>
      <c r="E82" s="81"/>
      <c r="F82" s="72"/>
      <c r="I82"/>
    </row>
    <row r="83" spans="1:9" s="41" customFormat="1" ht="24.75" customHeight="1">
      <c r="A83" s="116" t="s">
        <v>467</v>
      </c>
      <c r="B83" s="91"/>
      <c r="C83" s="92"/>
      <c r="D83" s="81"/>
      <c r="E83" s="81"/>
      <c r="F83" s="72"/>
      <c r="I83"/>
    </row>
    <row r="84" spans="1:9" s="41" customFormat="1" ht="24.75" customHeight="1">
      <c r="A84" s="116" t="s">
        <v>468</v>
      </c>
      <c r="B84" s="91"/>
      <c r="C84" s="92"/>
      <c r="D84" s="81"/>
      <c r="E84" s="81"/>
      <c r="F84" s="72"/>
      <c r="I84"/>
    </row>
    <row r="85" spans="1:9" s="41" customFormat="1" ht="24.75" customHeight="1">
      <c r="A85" s="116" t="s">
        <v>520</v>
      </c>
      <c r="B85" s="91"/>
      <c r="C85" s="92"/>
      <c r="D85" s="81"/>
      <c r="E85" s="81"/>
      <c r="F85" s="72"/>
      <c r="I85"/>
    </row>
    <row r="86" spans="1:9" s="41" customFormat="1" ht="24.75" customHeight="1">
      <c r="A86" s="116" t="s">
        <v>469</v>
      </c>
      <c r="B86" s="91"/>
      <c r="C86" s="92"/>
      <c r="D86" s="81"/>
      <c r="E86" s="81"/>
      <c r="F86" s="72"/>
      <c r="I86"/>
    </row>
    <row r="87" spans="1:9" s="41" customFormat="1" ht="24.75" customHeight="1">
      <c r="A87" s="116" t="s">
        <v>470</v>
      </c>
      <c r="B87" s="91"/>
      <c r="C87" s="92"/>
      <c r="D87" s="81"/>
      <c r="E87" s="81"/>
      <c r="F87" s="72"/>
      <c r="I87"/>
    </row>
    <row r="88" spans="1:9" s="41" customFormat="1">
      <c r="A88" s="116" t="s">
        <v>471</v>
      </c>
      <c r="B88" s="91"/>
      <c r="C88" s="92"/>
      <c r="D88" s="81"/>
      <c r="E88" s="81"/>
      <c r="F88" s="72"/>
      <c r="I88"/>
    </row>
    <row r="89" spans="1:9" s="41" customFormat="1" ht="24.75" customHeight="1">
      <c r="A89" s="116" t="s">
        <v>472</v>
      </c>
      <c r="B89" s="86"/>
      <c r="C89" s="87"/>
      <c r="D89" s="59"/>
      <c r="E89" s="59"/>
      <c r="F89" s="47"/>
      <c r="I89"/>
    </row>
    <row r="90" spans="1:9" s="41" customFormat="1" ht="24.75" customHeight="1">
      <c r="A90" s="116" t="s">
        <v>534</v>
      </c>
      <c r="B90" s="91"/>
      <c r="C90" s="92"/>
      <c r="D90" s="59"/>
      <c r="E90" s="59"/>
      <c r="F90" s="47"/>
      <c r="I90"/>
    </row>
    <row r="91" spans="1:9" s="41" customFormat="1" ht="24.75" customHeight="1">
      <c r="A91" s="207" t="s">
        <v>460</v>
      </c>
      <c r="B91" s="208"/>
      <c r="C91" s="209"/>
      <c r="D91" s="84"/>
      <c r="E91" s="84"/>
      <c r="F91" s="84"/>
      <c r="G91" s="161"/>
      <c r="I91"/>
    </row>
    <row r="92" spans="1:9" s="150" customFormat="1" ht="30.95" customHeight="1">
      <c r="A92" s="233" t="s">
        <v>473</v>
      </c>
      <c r="B92" s="234"/>
      <c r="C92" s="235"/>
      <c r="D92" s="149"/>
      <c r="E92" s="149"/>
      <c r="F92" s="135"/>
      <c r="I92" s="151"/>
    </row>
    <row r="93" spans="1:9" s="41" customFormat="1" ht="30.95" customHeight="1">
      <c r="A93" s="207" t="s">
        <v>459</v>
      </c>
      <c r="B93" s="208"/>
      <c r="C93" s="209"/>
      <c r="D93" s="84"/>
      <c r="E93" s="84"/>
      <c r="F93" s="84"/>
      <c r="I93"/>
    </row>
    <row r="94" spans="1:9" s="78" customFormat="1" ht="24.75" customHeight="1">
      <c r="A94" s="232"/>
      <c r="B94" s="232"/>
      <c r="C94" s="232"/>
      <c r="D94" s="232"/>
      <c r="E94" s="232"/>
      <c r="F94" s="232"/>
      <c r="I94"/>
    </row>
    <row r="95" spans="1:9" s="41" customFormat="1" ht="24.75" customHeight="1">
      <c r="A95" s="45"/>
      <c r="B95" s="45"/>
      <c r="C95" s="45"/>
      <c r="D95" s="45"/>
      <c r="E95" s="45"/>
      <c r="F95" s="45"/>
      <c r="I95"/>
    </row>
    <row r="96" spans="1:9" s="41" customFormat="1">
      <c r="A96" s="41" t="s">
        <v>490</v>
      </c>
      <c r="B96" s="43"/>
      <c r="C96" s="43"/>
      <c r="D96" s="43"/>
      <c r="I96"/>
    </row>
    <row r="97" spans="1:13" ht="24.95" customHeight="1">
      <c r="A97" s="220" t="s">
        <v>526</v>
      </c>
      <c r="B97" s="230"/>
      <c r="C97" s="221"/>
      <c r="D97" s="46" t="s">
        <v>397</v>
      </c>
      <c r="E97" s="46" t="s">
        <v>402</v>
      </c>
      <c r="F97" s="46" t="s">
        <v>403</v>
      </c>
      <c r="G97" s="55"/>
    </row>
    <row r="98" spans="1:13" ht="24.95" customHeight="1">
      <c r="A98" s="210" t="s">
        <v>404</v>
      </c>
      <c r="B98" s="211"/>
      <c r="C98" s="212"/>
      <c r="D98" s="59"/>
      <c r="E98" s="59"/>
      <c r="F98" s="47"/>
      <c r="G98" s="56"/>
    </row>
    <row r="99" spans="1:13" ht="24.95" customHeight="1">
      <c r="A99" s="210" t="s">
        <v>461</v>
      </c>
      <c r="B99" s="211"/>
      <c r="C99" s="212"/>
      <c r="D99" s="59"/>
      <c r="E99" s="59"/>
      <c r="F99" s="47"/>
      <c r="G99" s="56"/>
    </row>
    <row r="100" spans="1:13" ht="24.95" customHeight="1">
      <c r="A100" s="210" t="s">
        <v>462</v>
      </c>
      <c r="B100" s="211"/>
      <c r="C100" s="212"/>
      <c r="D100" s="59"/>
      <c r="E100" s="59"/>
      <c r="F100" s="47"/>
      <c r="G100" s="56"/>
    </row>
    <row r="101" spans="1:13" ht="24.95" customHeight="1">
      <c r="A101" s="210" t="s">
        <v>463</v>
      </c>
      <c r="B101" s="211"/>
      <c r="C101" s="212"/>
      <c r="D101" s="59"/>
      <c r="E101" s="59"/>
      <c r="F101" s="47"/>
      <c r="G101" s="56"/>
    </row>
    <row r="102" spans="1:13" ht="24.95" customHeight="1">
      <c r="A102" s="210" t="s">
        <v>464</v>
      </c>
      <c r="B102" s="211"/>
      <c r="C102" s="212"/>
      <c r="D102" s="59"/>
      <c r="E102" s="59"/>
      <c r="F102" s="47"/>
      <c r="G102" s="56"/>
    </row>
    <row r="103" spans="1:13" ht="24.95" customHeight="1">
      <c r="A103" s="210" t="s">
        <v>465</v>
      </c>
      <c r="B103" s="211"/>
      <c r="C103" s="212"/>
      <c r="D103" s="59"/>
      <c r="E103" s="59"/>
      <c r="F103" s="47"/>
      <c r="G103" s="56"/>
    </row>
    <row r="104" spans="1:13" s="151" customFormat="1" ht="24.95" customHeight="1">
      <c r="A104" s="152" t="s">
        <v>470</v>
      </c>
      <c r="B104" s="153"/>
      <c r="C104" s="154"/>
      <c r="D104" s="149"/>
      <c r="E104" s="149"/>
      <c r="F104" s="135"/>
      <c r="G104" s="155"/>
      <c r="H104" s="156"/>
    </row>
    <row r="105" spans="1:13" ht="24.95" customHeight="1">
      <c r="A105" s="210" t="s">
        <v>466</v>
      </c>
      <c r="B105" s="211"/>
      <c r="C105" s="212"/>
      <c r="D105" s="59"/>
      <c r="E105" s="59"/>
      <c r="F105" s="47"/>
      <c r="G105" s="56"/>
    </row>
    <row r="106" spans="1:13" ht="24.95" customHeight="1">
      <c r="A106" s="117" t="s">
        <v>520</v>
      </c>
      <c r="B106" s="118"/>
      <c r="C106" s="119"/>
      <c r="D106" s="59"/>
      <c r="E106" s="59"/>
      <c r="F106" s="47"/>
      <c r="G106" s="56"/>
    </row>
    <row r="107" spans="1:13" ht="24.95" customHeight="1">
      <c r="A107" s="207" t="s">
        <v>401</v>
      </c>
      <c r="B107" s="208"/>
      <c r="C107" s="209"/>
      <c r="D107" s="52"/>
      <c r="E107" s="52"/>
      <c r="F107" s="52"/>
      <c r="G107" s="57"/>
      <c r="H107" s="5"/>
    </row>
    <row r="108" spans="1:13" ht="24.95" customHeight="1">
      <c r="B108"/>
      <c r="C108"/>
      <c r="D108"/>
    </row>
    <row r="109" spans="1:13" ht="24.95" customHeight="1">
      <c r="A109" s="41" t="s">
        <v>491</v>
      </c>
      <c r="B109" s="43"/>
      <c r="C109" s="43"/>
      <c r="D109" s="43"/>
      <c r="E109" s="41"/>
      <c r="F109" s="41"/>
      <c r="G109" s="41"/>
      <c r="H109" s="41"/>
    </row>
    <row r="110" spans="1:13" ht="24.75" customHeight="1">
      <c r="A110" s="220" t="s">
        <v>526</v>
      </c>
      <c r="B110" s="230"/>
      <c r="C110" s="221"/>
      <c r="D110" s="46" t="s">
        <v>397</v>
      </c>
      <c r="E110" s="46" t="s">
        <v>405</v>
      </c>
      <c r="F110" s="55"/>
      <c r="G110" s="55"/>
    </row>
    <row r="111" spans="1:13" s="41" customFormat="1" ht="24.75" customHeight="1">
      <c r="A111" s="201" t="s">
        <v>474</v>
      </c>
      <c r="B111" s="202"/>
      <c r="C111" s="203"/>
      <c r="D111" s="81"/>
      <c r="E111" s="72"/>
      <c r="G111" s="56"/>
      <c r="H111" s="83"/>
      <c r="I111" s="56"/>
      <c r="J111" s="56"/>
      <c r="L111" s="56"/>
      <c r="M111" s="56"/>
    </row>
    <row r="112" spans="1:13" ht="24.75" customHeight="1">
      <c r="A112" s="201" t="s">
        <v>475</v>
      </c>
      <c r="B112" s="202"/>
      <c r="C112" s="203"/>
      <c r="D112" s="72"/>
      <c r="E112" s="72"/>
      <c r="G112" s="48"/>
      <c r="I112" s="56"/>
      <c r="J112" s="56"/>
      <c r="L112" s="56"/>
      <c r="M112" s="56"/>
    </row>
    <row r="113" spans="1:19" ht="24.75" customHeight="1">
      <c r="A113" s="201" t="s">
        <v>407</v>
      </c>
      <c r="B113" s="202"/>
      <c r="C113" s="203"/>
      <c r="D113" s="72"/>
      <c r="E113" s="72"/>
      <c r="G113" s="48"/>
      <c r="I113" s="56"/>
      <c r="J113" s="56"/>
      <c r="L113" s="56"/>
      <c r="M113" s="56"/>
    </row>
    <row r="114" spans="1:19" ht="24.75" customHeight="1">
      <c r="A114" s="201" t="s">
        <v>436</v>
      </c>
      <c r="B114" s="202"/>
      <c r="C114" s="203"/>
      <c r="D114" s="72"/>
      <c r="E114" s="72"/>
      <c r="G114" s="48"/>
      <c r="I114" s="56"/>
      <c r="J114" s="56"/>
      <c r="L114" s="56"/>
      <c r="M114" s="56"/>
    </row>
    <row r="115" spans="1:19" ht="24.75" customHeight="1">
      <c r="A115" s="201" t="s">
        <v>437</v>
      </c>
      <c r="B115" s="202"/>
      <c r="C115" s="203"/>
      <c r="D115" s="72"/>
      <c r="E115" s="72"/>
      <c r="G115" s="48"/>
      <c r="I115" s="56"/>
      <c r="J115" s="56"/>
      <c r="L115" s="56"/>
      <c r="M115" s="56"/>
    </row>
    <row r="116" spans="1:19" ht="24.75" customHeight="1">
      <c r="A116" s="201" t="s">
        <v>406</v>
      </c>
      <c r="B116" s="202"/>
      <c r="C116" s="203"/>
      <c r="D116" s="73"/>
      <c r="E116" s="72"/>
      <c r="G116" s="48"/>
      <c r="I116" s="71"/>
      <c r="J116" s="71"/>
      <c r="L116" s="71"/>
      <c r="M116" s="71"/>
    </row>
    <row r="117" spans="1:19" ht="24.75" customHeight="1">
      <c r="A117" s="201" t="s">
        <v>404</v>
      </c>
      <c r="B117" s="202"/>
      <c r="C117" s="203"/>
      <c r="D117" s="72"/>
      <c r="E117" s="72"/>
      <c r="G117" s="48"/>
      <c r="I117" s="56"/>
      <c r="J117" s="56"/>
      <c r="K117" s="56"/>
      <c r="L117" s="56"/>
      <c r="M117" s="56"/>
    </row>
    <row r="118" spans="1:19" ht="24.75" customHeight="1">
      <c r="A118" s="201" t="s">
        <v>435</v>
      </c>
      <c r="B118" s="202"/>
      <c r="C118" s="203"/>
      <c r="D118" s="72"/>
      <c r="E118" s="72"/>
      <c r="G118" s="48"/>
      <c r="I118" s="56"/>
      <c r="J118" s="56"/>
      <c r="K118" s="56"/>
      <c r="L118" s="56"/>
      <c r="M118" s="56"/>
    </row>
    <row r="119" spans="1:19" ht="24.95" customHeight="1">
      <c r="A119" s="236" t="s">
        <v>401</v>
      </c>
      <c r="B119" s="236"/>
      <c r="C119" s="236"/>
      <c r="D119" s="58"/>
      <c r="E119" s="58"/>
      <c r="F119" s="57"/>
      <c r="G119" s="57"/>
    </row>
    <row r="120" spans="1:19" ht="24.95" customHeight="1">
      <c r="B120"/>
      <c r="C120"/>
      <c r="D120"/>
    </row>
    <row r="121" spans="1:19" ht="24.95" customHeight="1">
      <c r="A121" s="41" t="s">
        <v>492</v>
      </c>
      <c r="B121" s="43"/>
      <c r="C121" s="43"/>
      <c r="D121" s="43"/>
      <c r="E121" s="41"/>
      <c r="F121" s="41"/>
      <c r="G121" s="41"/>
      <c r="H121" s="41"/>
    </row>
    <row r="122" spans="1:19" ht="24.95" customHeight="1">
      <c r="A122" s="225" t="s">
        <v>526</v>
      </c>
      <c r="B122" s="225"/>
      <c r="C122" s="225"/>
      <c r="D122" s="220" t="s">
        <v>397</v>
      </c>
      <c r="E122" s="221"/>
      <c r="F122" s="46" t="s">
        <v>405</v>
      </c>
      <c r="G122" s="55"/>
    </row>
    <row r="123" spans="1:19" ht="24.95" customHeight="1">
      <c r="A123" s="201" t="s">
        <v>474</v>
      </c>
      <c r="B123" s="202"/>
      <c r="C123" s="203"/>
      <c r="D123" s="199"/>
      <c r="E123" s="200"/>
      <c r="F123" s="72"/>
      <c r="G123" s="56"/>
    </row>
    <row r="124" spans="1:19" ht="24.95" customHeight="1">
      <c r="A124" s="201" t="s">
        <v>475</v>
      </c>
      <c r="B124" s="202"/>
      <c r="C124" s="203"/>
      <c r="D124" s="199"/>
      <c r="E124" s="200"/>
      <c r="F124" s="72"/>
      <c r="G124" s="48"/>
    </row>
    <row r="125" spans="1:19" ht="24.95" customHeight="1">
      <c r="A125" s="201" t="s">
        <v>407</v>
      </c>
      <c r="B125" s="202"/>
      <c r="C125" s="203"/>
      <c r="D125" s="199"/>
      <c r="E125" s="200"/>
      <c r="F125" s="72"/>
      <c r="G125" s="48"/>
      <c r="L125" s="82"/>
      <c r="Q125" s="237"/>
      <c r="R125" s="237"/>
      <c r="S125" s="237"/>
    </row>
    <row r="126" spans="1:19" ht="24.95" customHeight="1">
      <c r="A126" s="201" t="s">
        <v>436</v>
      </c>
      <c r="B126" s="202"/>
      <c r="C126" s="203"/>
      <c r="D126" s="199"/>
      <c r="E126" s="200"/>
      <c r="F126" s="72"/>
      <c r="G126" s="48"/>
      <c r="Q126" s="237"/>
      <c r="R126" s="93"/>
      <c r="S126" s="93"/>
    </row>
    <row r="127" spans="1:19" s="41" customFormat="1" ht="26.25" customHeight="1">
      <c r="A127" s="201" t="s">
        <v>437</v>
      </c>
      <c r="B127" s="202"/>
      <c r="C127" s="203"/>
      <c r="D127" s="199"/>
      <c r="E127" s="200"/>
      <c r="F127" s="72"/>
      <c r="G127" s="48"/>
      <c r="H127" s="44"/>
      <c r="I127"/>
      <c r="Q127" s="68"/>
      <c r="R127" s="65"/>
      <c r="S127" s="65"/>
    </row>
    <row r="128" spans="1:19" s="41" customFormat="1" ht="26.25" customHeight="1">
      <c r="A128" s="201" t="s">
        <v>406</v>
      </c>
      <c r="B128" s="202"/>
      <c r="C128" s="203"/>
      <c r="D128" s="199"/>
      <c r="E128" s="200"/>
      <c r="F128" s="72"/>
      <c r="G128" s="48"/>
      <c r="H128" s="44"/>
      <c r="I128"/>
      <c r="Q128" s="68"/>
      <c r="R128" s="65"/>
      <c r="S128" s="65"/>
    </row>
    <row r="129" spans="1:19" s="41" customFormat="1" ht="26.25" customHeight="1">
      <c r="A129" s="201" t="s">
        <v>404</v>
      </c>
      <c r="B129" s="202"/>
      <c r="C129" s="203"/>
      <c r="D129" s="199"/>
      <c r="E129" s="200"/>
      <c r="F129" s="72"/>
      <c r="G129" s="48"/>
      <c r="H129" s="44"/>
      <c r="I129"/>
      <c r="Q129" s="94"/>
      <c r="R129" s="65"/>
      <c r="S129" s="65"/>
    </row>
    <row r="130" spans="1:19" s="41" customFormat="1" ht="31.5" customHeight="1">
      <c r="A130" s="201" t="s">
        <v>435</v>
      </c>
      <c r="B130" s="202"/>
      <c r="C130" s="203"/>
      <c r="D130" s="199"/>
      <c r="E130" s="200"/>
      <c r="F130" s="72"/>
      <c r="G130" s="48"/>
      <c r="H130" s="44"/>
      <c r="I130"/>
      <c r="Q130" s="66"/>
      <c r="R130" s="67"/>
      <c r="S130" s="67"/>
    </row>
    <row r="131" spans="1:19" ht="24.95" customHeight="1">
      <c r="A131" s="236" t="s">
        <v>401</v>
      </c>
      <c r="B131" s="236"/>
      <c r="C131" s="236"/>
      <c r="D131" s="238"/>
      <c r="E131" s="239"/>
      <c r="F131" s="58"/>
      <c r="G131" s="57"/>
    </row>
    <row r="132" spans="1:19" ht="24.95" customHeight="1">
      <c r="B132"/>
      <c r="C132"/>
      <c r="D132"/>
    </row>
    <row r="133" spans="1:19" ht="24.95" customHeight="1">
      <c r="A133" s="41" t="s">
        <v>493</v>
      </c>
      <c r="B133"/>
      <c r="C133"/>
      <c r="D133"/>
    </row>
    <row r="134" spans="1:19" ht="24.95" customHeight="1">
      <c r="A134" s="225" t="s">
        <v>526</v>
      </c>
      <c r="B134" s="225"/>
      <c r="C134" s="225"/>
      <c r="D134" s="225" t="s">
        <v>397</v>
      </c>
      <c r="E134" s="225"/>
      <c r="F134" s="46" t="s">
        <v>405</v>
      </c>
      <c r="G134" s="55"/>
    </row>
    <row r="135" spans="1:19" ht="24.95" customHeight="1">
      <c r="A135" s="201" t="s">
        <v>476</v>
      </c>
      <c r="B135" s="202"/>
      <c r="C135" s="203"/>
      <c r="D135" s="199"/>
      <c r="E135" s="200"/>
      <c r="F135" s="134"/>
    </row>
    <row r="136" spans="1:19" ht="24.95" customHeight="1">
      <c r="A136" s="201" t="s">
        <v>477</v>
      </c>
      <c r="B136" s="202"/>
      <c r="C136" s="203"/>
      <c r="D136" s="199"/>
      <c r="E136" s="200"/>
      <c r="F136" s="72"/>
    </row>
    <row r="137" spans="1:19" ht="24.95" customHeight="1">
      <c r="A137" s="201" t="s">
        <v>404</v>
      </c>
      <c r="B137" s="202"/>
      <c r="C137" s="203"/>
      <c r="D137" s="199"/>
      <c r="E137" s="200"/>
      <c r="F137" s="134"/>
    </row>
    <row r="138" spans="1:19" ht="24.95" customHeight="1">
      <c r="A138" s="236" t="s">
        <v>401</v>
      </c>
      <c r="B138" s="236"/>
      <c r="C138" s="236"/>
      <c r="D138" s="238"/>
      <c r="E138" s="239"/>
      <c r="F138" s="58"/>
    </row>
    <row r="139" spans="1:19" ht="24.95" customHeight="1">
      <c r="B139"/>
      <c r="C139"/>
      <c r="D139"/>
    </row>
    <row r="140" spans="1:19" ht="24.95" customHeight="1">
      <c r="A140" s="41" t="s">
        <v>494</v>
      </c>
      <c r="B140"/>
      <c r="C140"/>
      <c r="D140"/>
    </row>
    <row r="141" spans="1:19" ht="24.95" customHeight="1">
      <c r="A141" s="225" t="s">
        <v>526</v>
      </c>
      <c r="B141" s="225"/>
      <c r="C141" s="225"/>
      <c r="D141" s="225" t="s">
        <v>397</v>
      </c>
      <c r="E141" s="225"/>
      <c r="F141" s="46" t="s">
        <v>405</v>
      </c>
    </row>
    <row r="142" spans="1:19" ht="24.95" customHeight="1">
      <c r="A142" s="201" t="s">
        <v>476</v>
      </c>
      <c r="B142" s="202"/>
      <c r="C142" s="203"/>
      <c r="D142" s="199"/>
      <c r="E142" s="200"/>
      <c r="F142" s="72"/>
    </row>
    <row r="143" spans="1:19" ht="24.95" customHeight="1">
      <c r="A143" s="201" t="s">
        <v>477</v>
      </c>
      <c r="B143" s="202"/>
      <c r="C143" s="203"/>
      <c r="D143" s="199"/>
      <c r="E143" s="200"/>
      <c r="F143" s="72"/>
    </row>
    <row r="144" spans="1:19" ht="24.95" customHeight="1">
      <c r="A144" s="146" t="s">
        <v>404</v>
      </c>
      <c r="B144" s="147"/>
      <c r="C144" s="148"/>
      <c r="D144" s="199"/>
      <c r="E144" s="200"/>
      <c r="F144" s="72"/>
    </row>
    <row r="145" spans="1:14" ht="24.95" customHeight="1">
      <c r="A145" s="157" t="s">
        <v>536</v>
      </c>
      <c r="D145" s="199"/>
      <c r="E145" s="200"/>
      <c r="F145" s="72"/>
    </row>
    <row r="146" spans="1:14" ht="24.95" customHeight="1">
      <c r="A146" s="236" t="s">
        <v>401</v>
      </c>
      <c r="B146" s="236"/>
      <c r="C146" s="236"/>
      <c r="D146" s="238"/>
      <c r="E146" s="239"/>
      <c r="F146" s="58"/>
    </row>
    <row r="147" spans="1:14" ht="24.95" customHeight="1">
      <c r="B147"/>
      <c r="C147"/>
      <c r="D147"/>
    </row>
    <row r="148" spans="1:14" ht="24.95" customHeight="1">
      <c r="A148" s="41" t="s">
        <v>495</v>
      </c>
      <c r="B148"/>
      <c r="C148"/>
      <c r="D148"/>
      <c r="J148" s="93"/>
      <c r="K148" s="237"/>
      <c r="L148" s="237"/>
      <c r="M148" s="237"/>
      <c r="N148" s="237"/>
    </row>
    <row r="149" spans="1:14" ht="24.95" customHeight="1">
      <c r="A149" s="220" t="s">
        <v>526</v>
      </c>
      <c r="B149" s="230"/>
      <c r="C149" s="221"/>
      <c r="D149" s="225" t="s">
        <v>397</v>
      </c>
      <c r="E149" s="225" t="s">
        <v>402</v>
      </c>
      <c r="F149" s="55"/>
      <c r="J149" s="95"/>
      <c r="K149" s="240"/>
      <c r="L149" s="240"/>
      <c r="M149" s="240"/>
      <c r="N149" s="240"/>
    </row>
    <row r="150" spans="1:14" ht="24.95" customHeight="1">
      <c r="A150" s="201" t="s">
        <v>478</v>
      </c>
      <c r="B150" s="202"/>
      <c r="C150" s="203"/>
      <c r="D150" s="204"/>
      <c r="E150" s="205"/>
      <c r="F150" s="56"/>
      <c r="J150" s="95"/>
      <c r="K150" s="240"/>
      <c r="L150" s="240"/>
      <c r="M150" s="240"/>
      <c r="N150" s="240"/>
    </row>
    <row r="151" spans="1:14" ht="24.95" customHeight="1">
      <c r="A151" s="88" t="s">
        <v>479</v>
      </c>
      <c r="B151" s="89"/>
      <c r="C151" s="90"/>
      <c r="D151" s="204"/>
      <c r="E151" s="205"/>
      <c r="F151" s="56"/>
      <c r="J151" s="95"/>
      <c r="K151" s="65"/>
      <c r="L151" s="65"/>
      <c r="M151" s="65"/>
      <c r="N151" s="65"/>
    </row>
    <row r="152" spans="1:14" ht="24.95" customHeight="1">
      <c r="A152" s="88" t="s">
        <v>411</v>
      </c>
      <c r="B152" s="89"/>
      <c r="C152" s="90"/>
      <c r="D152" s="204"/>
      <c r="E152" s="205"/>
      <c r="F152" s="56"/>
      <c r="J152" s="95"/>
      <c r="K152" s="65"/>
      <c r="L152" s="65"/>
      <c r="M152" s="65"/>
      <c r="N152" s="65"/>
    </row>
    <row r="153" spans="1:14" ht="24.95" customHeight="1">
      <c r="A153" s="201" t="s">
        <v>480</v>
      </c>
      <c r="B153" s="202"/>
      <c r="C153" s="203"/>
      <c r="D153" s="204"/>
      <c r="E153" s="205"/>
      <c r="F153" s="56"/>
      <c r="J153" s="95"/>
      <c r="K153" s="240"/>
      <c r="L153" s="240"/>
      <c r="M153" s="240"/>
      <c r="N153" s="240"/>
    </row>
    <row r="154" spans="1:14" ht="24.95" customHeight="1">
      <c r="A154" s="201" t="s">
        <v>481</v>
      </c>
      <c r="B154" s="202"/>
      <c r="C154" s="203"/>
      <c r="D154" s="204"/>
      <c r="E154" s="205"/>
      <c r="F154" s="56"/>
      <c r="J154" s="95"/>
      <c r="K154" s="240"/>
      <c r="L154" s="240"/>
      <c r="M154" s="240"/>
      <c r="N154" s="240"/>
    </row>
    <row r="155" spans="1:14" ht="24.95" customHeight="1">
      <c r="A155" s="201" t="s">
        <v>482</v>
      </c>
      <c r="B155" s="202"/>
      <c r="C155" s="203"/>
      <c r="D155" s="204"/>
      <c r="E155" s="205"/>
      <c r="F155" s="56"/>
      <c r="J155" s="95"/>
      <c r="K155" s="240"/>
      <c r="L155" s="240"/>
      <c r="M155" s="240"/>
      <c r="N155" s="240"/>
    </row>
    <row r="156" spans="1:14" ht="24.95" customHeight="1">
      <c r="A156" s="201" t="s">
        <v>483</v>
      </c>
      <c r="B156" s="202"/>
      <c r="C156" s="203"/>
      <c r="D156" s="204"/>
      <c r="E156" s="205"/>
      <c r="F156" s="56"/>
      <c r="J156" s="95"/>
      <c r="K156" s="240"/>
      <c r="L156" s="240"/>
      <c r="M156" s="240"/>
      <c r="N156" s="240"/>
    </row>
    <row r="157" spans="1:14" ht="24.95" customHeight="1">
      <c r="A157" s="201" t="s">
        <v>521</v>
      </c>
      <c r="B157" s="202"/>
      <c r="C157" s="203"/>
      <c r="D157" s="204"/>
      <c r="E157" s="205"/>
      <c r="F157" s="56"/>
      <c r="J157" s="95"/>
      <c r="K157" s="240"/>
      <c r="L157" s="240"/>
      <c r="M157" s="240"/>
      <c r="N157" s="240"/>
    </row>
    <row r="158" spans="1:14" ht="24.95" customHeight="1">
      <c r="A158" s="201" t="s">
        <v>485</v>
      </c>
      <c r="B158" s="202"/>
      <c r="C158" s="203"/>
      <c r="D158" s="204"/>
      <c r="E158" s="205"/>
      <c r="F158" s="56"/>
      <c r="J158" s="95"/>
      <c r="K158" s="240"/>
      <c r="L158" s="240"/>
      <c r="M158" s="240"/>
      <c r="N158" s="240"/>
    </row>
    <row r="159" spans="1:14" ht="24.95" customHeight="1">
      <c r="A159" s="207" t="s">
        <v>401</v>
      </c>
      <c r="B159" s="208"/>
      <c r="C159" s="209"/>
      <c r="D159" s="238"/>
      <c r="E159" s="239"/>
      <c r="F159" s="57"/>
      <c r="J159" s="95"/>
      <c r="K159" s="240"/>
      <c r="L159" s="240"/>
      <c r="M159" s="240"/>
      <c r="N159" s="240"/>
    </row>
    <row r="160" spans="1:14" ht="24.95" customHeight="1">
      <c r="B160"/>
      <c r="C160"/>
      <c r="D160"/>
      <c r="J160" s="66"/>
      <c r="K160" s="241"/>
      <c r="L160" s="241"/>
      <c r="M160" s="241"/>
      <c r="N160" s="241"/>
    </row>
    <row r="161" spans="1:6" ht="24.95" customHeight="1">
      <c r="A161" s="41" t="s">
        <v>496</v>
      </c>
      <c r="B161"/>
      <c r="C161"/>
      <c r="D161"/>
    </row>
    <row r="162" spans="1:6" ht="24.95" customHeight="1">
      <c r="A162" s="220" t="s">
        <v>526</v>
      </c>
      <c r="B162" s="230"/>
      <c r="C162" s="221"/>
      <c r="D162" s="225" t="s">
        <v>397</v>
      </c>
      <c r="E162" s="225" t="s">
        <v>402</v>
      </c>
    </row>
    <row r="163" spans="1:6" ht="24.95" customHeight="1">
      <c r="A163" s="201" t="s">
        <v>478</v>
      </c>
      <c r="B163" s="202"/>
      <c r="C163" s="203"/>
      <c r="D163" s="204"/>
      <c r="E163" s="205"/>
    </row>
    <row r="164" spans="1:6" ht="24.95" customHeight="1">
      <c r="A164" s="88" t="s">
        <v>479</v>
      </c>
      <c r="B164" s="89"/>
      <c r="C164" s="90"/>
      <c r="D164" s="204"/>
      <c r="E164" s="205"/>
    </row>
    <row r="165" spans="1:6" ht="24.95" customHeight="1">
      <c r="A165" s="88" t="s">
        <v>411</v>
      </c>
      <c r="B165" s="89"/>
      <c r="C165" s="90"/>
      <c r="D165" s="204"/>
      <c r="E165" s="205"/>
    </row>
    <row r="166" spans="1:6" ht="24.95" customHeight="1">
      <c r="A166" s="201" t="s">
        <v>480</v>
      </c>
      <c r="B166" s="202"/>
      <c r="C166" s="203"/>
      <c r="D166" s="204"/>
      <c r="E166" s="205"/>
    </row>
    <row r="167" spans="1:6" ht="24.95" customHeight="1">
      <c r="A167" s="201" t="s">
        <v>481</v>
      </c>
      <c r="B167" s="202"/>
      <c r="C167" s="203"/>
      <c r="D167" s="204"/>
      <c r="E167" s="205"/>
    </row>
    <row r="168" spans="1:6" ht="24.95" customHeight="1">
      <c r="A168" s="201" t="s">
        <v>482</v>
      </c>
      <c r="B168" s="202"/>
      <c r="C168" s="203"/>
      <c r="D168" s="204"/>
      <c r="E168" s="205"/>
    </row>
    <row r="169" spans="1:6" ht="24.95" customHeight="1">
      <c r="A169" s="201" t="s">
        <v>483</v>
      </c>
      <c r="B169" s="202"/>
      <c r="C169" s="203"/>
      <c r="D169" s="204"/>
      <c r="E169" s="205"/>
    </row>
    <row r="170" spans="1:6" ht="24.95" customHeight="1">
      <c r="A170" s="201" t="s">
        <v>484</v>
      </c>
      <c r="B170" s="202"/>
      <c r="C170" s="203"/>
      <c r="D170" s="204"/>
      <c r="E170" s="205"/>
    </row>
    <row r="171" spans="1:6" ht="24.95" customHeight="1">
      <c r="A171" s="201" t="s">
        <v>485</v>
      </c>
      <c r="B171" s="202"/>
      <c r="C171" s="203"/>
      <c r="D171" s="204"/>
      <c r="E171" s="205"/>
    </row>
    <row r="172" spans="1:6" ht="24.95" customHeight="1">
      <c r="A172" s="207" t="s">
        <v>401</v>
      </c>
      <c r="B172" s="208"/>
      <c r="C172" s="209"/>
      <c r="D172" s="238"/>
      <c r="E172" s="239"/>
    </row>
    <row r="173" spans="1:6" ht="24.95" customHeight="1">
      <c r="B173"/>
      <c r="C173"/>
      <c r="D173"/>
    </row>
    <row r="174" spans="1:6" ht="24.95" customHeight="1">
      <c r="A174" s="41" t="s">
        <v>486</v>
      </c>
      <c r="B174"/>
      <c r="C174"/>
      <c r="D174"/>
    </row>
    <row r="175" spans="1:6" ht="24.95" customHeight="1">
      <c r="A175" s="220" t="s">
        <v>526</v>
      </c>
      <c r="B175" s="230"/>
      <c r="C175" s="221"/>
      <c r="D175" s="225" t="s">
        <v>397</v>
      </c>
      <c r="E175" s="225" t="s">
        <v>402</v>
      </c>
      <c r="F175" s="46" t="s">
        <v>405</v>
      </c>
    </row>
    <row r="176" spans="1:6" ht="24.95" customHeight="1">
      <c r="A176" s="201" t="s">
        <v>408</v>
      </c>
      <c r="B176" s="202"/>
      <c r="C176" s="203"/>
      <c r="D176" s="204"/>
      <c r="E176" s="205"/>
      <c r="F176" s="135"/>
    </row>
    <row r="177" spans="1:6" ht="24.95" customHeight="1">
      <c r="A177" s="88" t="s">
        <v>435</v>
      </c>
      <c r="B177" s="89"/>
      <c r="C177" s="90"/>
      <c r="D177" s="204"/>
      <c r="E177" s="205"/>
      <c r="F177" s="72"/>
    </row>
    <row r="178" spans="1:6" ht="24.95" customHeight="1">
      <c r="A178" s="201" t="s">
        <v>409</v>
      </c>
      <c r="B178" s="202"/>
      <c r="C178" s="203"/>
      <c r="D178" s="204"/>
      <c r="E178" s="205"/>
      <c r="F178" s="72"/>
    </row>
    <row r="179" spans="1:6" ht="24.95" customHeight="1">
      <c r="A179" s="201" t="s">
        <v>410</v>
      </c>
      <c r="B179" s="202"/>
      <c r="C179" s="203"/>
      <c r="D179" s="204"/>
      <c r="E179" s="205"/>
      <c r="F179" s="72"/>
    </row>
    <row r="180" spans="1:6" ht="24.95" customHeight="1">
      <c r="A180" s="201" t="s">
        <v>487</v>
      </c>
      <c r="B180" s="202"/>
      <c r="C180" s="203"/>
      <c r="D180" s="204"/>
      <c r="E180" s="205"/>
      <c r="F180" s="72"/>
    </row>
    <row r="181" spans="1:6" ht="24.95" customHeight="1">
      <c r="A181" s="201" t="s">
        <v>438</v>
      </c>
      <c r="B181" s="202"/>
      <c r="C181" s="203"/>
      <c r="D181" s="218"/>
      <c r="E181" s="219"/>
      <c r="F181" s="125"/>
    </row>
    <row r="182" spans="1:6" ht="24.95" customHeight="1">
      <c r="A182" s="207" t="s">
        <v>401</v>
      </c>
      <c r="B182" s="208"/>
      <c r="C182" s="209"/>
      <c r="D182" s="238"/>
      <c r="E182" s="239"/>
      <c r="F182" s="58"/>
    </row>
    <row r="183" spans="1:6" ht="24.95" customHeight="1">
      <c r="B183"/>
      <c r="C183"/>
      <c r="D183"/>
    </row>
    <row r="184" spans="1:6" ht="24.95" customHeight="1">
      <c r="A184" s="41" t="s">
        <v>488</v>
      </c>
      <c r="B184"/>
      <c r="C184"/>
      <c r="D184"/>
    </row>
    <row r="185" spans="1:6" ht="24.95" customHeight="1">
      <c r="A185" s="220" t="s">
        <v>526</v>
      </c>
      <c r="B185" s="230"/>
      <c r="C185" s="221"/>
      <c r="D185" s="225" t="s">
        <v>397</v>
      </c>
      <c r="E185" s="225" t="s">
        <v>402</v>
      </c>
      <c r="F185" s="46" t="s">
        <v>405</v>
      </c>
    </row>
    <row r="186" spans="1:6" ht="24.95" customHeight="1">
      <c r="A186" s="201" t="s">
        <v>408</v>
      </c>
      <c r="B186" s="202"/>
      <c r="C186" s="203"/>
      <c r="D186" s="204"/>
      <c r="E186" s="205"/>
      <c r="F186" s="72"/>
    </row>
    <row r="187" spans="1:6" ht="24.95" customHeight="1">
      <c r="A187" s="88" t="s">
        <v>435</v>
      </c>
      <c r="B187" s="89"/>
      <c r="C187" s="90"/>
      <c r="D187" s="204"/>
      <c r="E187" s="205"/>
      <c r="F187" s="72"/>
    </row>
    <row r="188" spans="1:6" ht="24.95" customHeight="1">
      <c r="A188" s="201" t="s">
        <v>409</v>
      </c>
      <c r="B188" s="202"/>
      <c r="C188" s="203"/>
      <c r="D188" s="204"/>
      <c r="E188" s="205"/>
      <c r="F188" s="72"/>
    </row>
    <row r="189" spans="1:6" ht="24.95" customHeight="1">
      <c r="A189" s="201" t="s">
        <v>410</v>
      </c>
      <c r="B189" s="202"/>
      <c r="C189" s="203"/>
      <c r="D189" s="204"/>
      <c r="E189" s="205"/>
      <c r="F189" s="72"/>
    </row>
    <row r="190" spans="1:6" ht="24.95" customHeight="1">
      <c r="A190" s="201" t="s">
        <v>487</v>
      </c>
      <c r="B190" s="202"/>
      <c r="C190" s="203"/>
      <c r="D190" s="204"/>
      <c r="E190" s="205"/>
      <c r="F190" s="72"/>
    </row>
    <row r="191" spans="1:6" ht="24.95" customHeight="1">
      <c r="A191" s="201" t="s">
        <v>438</v>
      </c>
      <c r="B191" s="202"/>
      <c r="C191" s="203"/>
      <c r="D191" s="204"/>
      <c r="E191" s="205"/>
      <c r="F191" s="72"/>
    </row>
    <row r="192" spans="1:6" ht="24.95" customHeight="1">
      <c r="A192" s="207" t="s">
        <v>401</v>
      </c>
      <c r="B192" s="208"/>
      <c r="C192" s="209"/>
      <c r="D192" s="238"/>
      <c r="E192" s="239"/>
      <c r="F192" s="58"/>
    </row>
    <row r="193" spans="1:10" ht="24.95" customHeight="1">
      <c r="B193"/>
      <c r="C193"/>
      <c r="D193"/>
    </row>
    <row r="194" spans="1:10" ht="24.95" customHeight="1">
      <c r="A194" s="41" t="s">
        <v>449</v>
      </c>
      <c r="B194" s="43"/>
      <c r="C194" s="43"/>
      <c r="D194" s="43"/>
      <c r="E194" s="41"/>
      <c r="F194" s="41"/>
      <c r="G194" s="41"/>
      <c r="H194" s="41"/>
    </row>
    <row r="195" spans="1:10" ht="24.95" customHeight="1">
      <c r="A195" s="220" t="s">
        <v>412</v>
      </c>
      <c r="B195" s="221"/>
      <c r="C195" s="46" t="s">
        <v>413</v>
      </c>
      <c r="D195" s="46" t="s">
        <v>414</v>
      </c>
      <c r="E195" s="46" t="s">
        <v>448</v>
      </c>
    </row>
    <row r="196" spans="1:10" ht="24.95" customHeight="1">
      <c r="A196" s="199">
        <v>2015</v>
      </c>
      <c r="B196" s="200"/>
      <c r="C196" s="47"/>
      <c r="D196" s="47"/>
      <c r="E196" s="47"/>
      <c r="F196" s="120"/>
    </row>
    <row r="197" spans="1:10" ht="24.95" customHeight="1">
      <c r="A197" s="199">
        <v>2016</v>
      </c>
      <c r="B197" s="200"/>
      <c r="C197" s="47"/>
      <c r="D197" s="47"/>
      <c r="E197" s="47"/>
      <c r="F197" s="120"/>
    </row>
    <row r="198" spans="1:10" ht="24.95" customHeight="1">
      <c r="A198" s="199">
        <v>2017</v>
      </c>
      <c r="B198" s="200"/>
      <c r="C198" s="47"/>
      <c r="D198" s="47"/>
      <c r="E198" s="47"/>
      <c r="F198" s="120"/>
    </row>
    <row r="199" spans="1:10" ht="24.95" customHeight="1">
      <c r="A199" s="199">
        <v>2018</v>
      </c>
      <c r="B199" s="200"/>
      <c r="C199" s="47"/>
      <c r="D199" s="47"/>
      <c r="E199" s="47"/>
      <c r="F199" s="120"/>
    </row>
    <row r="200" spans="1:10" ht="24.95" customHeight="1">
      <c r="A200" s="199">
        <v>2019</v>
      </c>
      <c r="B200" s="200"/>
      <c r="C200" s="47"/>
      <c r="D200" s="47"/>
      <c r="E200" s="47"/>
      <c r="F200" s="120"/>
    </row>
    <row r="201" spans="1:10" ht="24.95" customHeight="1">
      <c r="A201" s="199">
        <v>2020</v>
      </c>
      <c r="B201" s="200"/>
      <c r="C201" s="47"/>
      <c r="D201" s="47"/>
      <c r="E201" s="47"/>
      <c r="F201" s="120"/>
    </row>
    <row r="202" spans="1:10" ht="24.95" customHeight="1">
      <c r="A202" s="199">
        <v>2021</v>
      </c>
      <c r="B202" s="200"/>
      <c r="C202" s="47"/>
      <c r="D202" s="47"/>
      <c r="E202" s="47"/>
      <c r="F202" s="120"/>
    </row>
    <row r="203" spans="1:10" ht="24.95" customHeight="1">
      <c r="A203" s="199">
        <v>2022</v>
      </c>
      <c r="B203" s="200"/>
      <c r="C203" s="72"/>
      <c r="D203" s="72"/>
      <c r="E203" s="72"/>
      <c r="F203" s="120"/>
      <c r="G203" s="79"/>
    </row>
    <row r="204" spans="1:10" ht="24.95" customHeight="1">
      <c r="A204" s="199">
        <v>2023</v>
      </c>
      <c r="B204" s="200"/>
      <c r="C204" s="72"/>
      <c r="D204" s="72"/>
      <c r="E204" s="72"/>
      <c r="F204" s="120"/>
      <c r="G204" s="79"/>
    </row>
    <row r="205" spans="1:10" ht="36.75" customHeight="1">
      <c r="A205" s="199" t="s">
        <v>561</v>
      </c>
      <c r="B205" s="200"/>
      <c r="C205" s="72"/>
      <c r="D205" s="72"/>
      <c r="E205" s="72"/>
      <c r="F205" s="120"/>
      <c r="H205" s="80"/>
    </row>
    <row r="206" spans="1:10" ht="24.95" customHeight="1">
      <c r="A206" s="229"/>
      <c r="B206" s="257"/>
      <c r="C206" s="257"/>
      <c r="D206" s="257"/>
      <c r="E206" s="257"/>
    </row>
    <row r="207" spans="1:10" ht="34.5" customHeight="1">
      <c r="A207" s="41" t="s">
        <v>457</v>
      </c>
      <c r="B207" s="43"/>
      <c r="C207" s="43"/>
      <c r="D207" s="43"/>
      <c r="E207" s="41"/>
    </row>
    <row r="208" spans="1:10" ht="24.75" customHeight="1">
      <c r="A208" s="220" t="s">
        <v>425</v>
      </c>
      <c r="B208" s="230"/>
      <c r="C208" s="221"/>
      <c r="D208" s="225" t="s">
        <v>455</v>
      </c>
      <c r="E208" s="225"/>
      <c r="J208" s="69"/>
    </row>
    <row r="209" spans="1:13" ht="24.75" customHeight="1">
      <c r="A209" s="215" t="s">
        <v>415</v>
      </c>
      <c r="B209" s="216"/>
      <c r="C209" s="217"/>
      <c r="D209" s="218"/>
      <c r="E209" s="219"/>
      <c r="F209" s="136"/>
      <c r="J209" s="69"/>
    </row>
    <row r="210" spans="1:13" s="41" customFormat="1" ht="24.75" customHeight="1">
      <c r="A210" s="215" t="s">
        <v>416</v>
      </c>
      <c r="B210" s="216"/>
      <c r="C210" s="217"/>
      <c r="D210" s="218"/>
      <c r="E210" s="219"/>
      <c r="F210" s="122"/>
      <c r="G210"/>
      <c r="H210" s="44"/>
      <c r="I210"/>
      <c r="J210" s="69"/>
    </row>
    <row r="211" spans="1:13" ht="24.75" customHeight="1">
      <c r="A211" s="215" t="s">
        <v>439</v>
      </c>
      <c r="B211" s="216"/>
      <c r="C211" s="217"/>
      <c r="D211" s="218"/>
      <c r="E211" s="219"/>
      <c r="F211" s="122"/>
      <c r="J211" s="69"/>
    </row>
    <row r="212" spans="1:13" ht="24.75" customHeight="1">
      <c r="A212" s="215" t="s">
        <v>419</v>
      </c>
      <c r="B212" s="216"/>
      <c r="C212" s="217"/>
      <c r="D212" s="218"/>
      <c r="E212" s="219"/>
      <c r="F212" s="122"/>
      <c r="J212" s="69"/>
      <c r="K212" s="44"/>
      <c r="L212" s="44"/>
      <c r="M212" s="44"/>
    </row>
    <row r="213" spans="1:13" ht="24.75" customHeight="1">
      <c r="A213" s="215" t="s">
        <v>418</v>
      </c>
      <c r="B213" s="216"/>
      <c r="C213" s="217"/>
      <c r="D213" s="218"/>
      <c r="E213" s="219"/>
      <c r="F213" s="122"/>
      <c r="J213" s="69"/>
      <c r="K213" s="44"/>
      <c r="L213" s="44"/>
    </row>
    <row r="214" spans="1:13" ht="24.75" customHeight="1">
      <c r="A214" s="215" t="s">
        <v>421</v>
      </c>
      <c r="B214" s="216"/>
      <c r="C214" s="217"/>
      <c r="D214" s="218"/>
      <c r="E214" s="219"/>
      <c r="F214" s="122"/>
      <c r="J214" s="69"/>
      <c r="K214" s="44"/>
      <c r="L214" s="44"/>
    </row>
    <row r="215" spans="1:13" ht="24.75" customHeight="1">
      <c r="A215" s="215" t="s">
        <v>417</v>
      </c>
      <c r="B215" s="216"/>
      <c r="C215" s="217"/>
      <c r="D215" s="218"/>
      <c r="E215" s="219"/>
      <c r="F215" s="122"/>
      <c r="J215" s="69"/>
      <c r="K215" s="44"/>
      <c r="L215" s="44"/>
    </row>
    <row r="216" spans="1:13" ht="24.75" customHeight="1">
      <c r="A216" s="215" t="s">
        <v>420</v>
      </c>
      <c r="B216" s="216"/>
      <c r="C216" s="217"/>
      <c r="D216" s="218"/>
      <c r="E216" s="219"/>
      <c r="F216" s="122"/>
      <c r="J216" s="69"/>
      <c r="K216" s="44"/>
      <c r="L216" s="44"/>
    </row>
    <row r="217" spans="1:13" ht="24.75" customHeight="1">
      <c r="A217" s="215" t="s">
        <v>440</v>
      </c>
      <c r="B217" s="216"/>
      <c r="C217" s="217"/>
      <c r="D217" s="218"/>
      <c r="E217" s="219"/>
      <c r="F217" s="122"/>
      <c r="J217" s="69"/>
      <c r="K217" s="44"/>
      <c r="L217" s="44"/>
    </row>
    <row r="218" spans="1:13" ht="24.75" customHeight="1">
      <c r="A218" s="215" t="s">
        <v>452</v>
      </c>
      <c r="B218" s="216"/>
      <c r="C218" s="217"/>
      <c r="D218" s="218"/>
      <c r="E218" s="219"/>
      <c r="F218" s="122"/>
      <c r="J218" s="69"/>
      <c r="K218" s="44"/>
      <c r="L218" s="44"/>
    </row>
    <row r="219" spans="1:13" ht="24.75" customHeight="1">
      <c r="A219" s="215" t="s">
        <v>422</v>
      </c>
      <c r="B219" s="216"/>
      <c r="C219" s="217"/>
      <c r="D219" s="218"/>
      <c r="E219" s="219"/>
      <c r="F219" s="122"/>
      <c r="J219" s="69"/>
      <c r="K219" s="44"/>
      <c r="L219" s="44"/>
    </row>
    <row r="220" spans="1:13" ht="24.75" customHeight="1">
      <c r="A220" s="215" t="s">
        <v>423</v>
      </c>
      <c r="B220" s="216"/>
      <c r="C220" s="217"/>
      <c r="D220" s="218"/>
      <c r="E220" s="219"/>
      <c r="F220" s="122"/>
      <c r="J220" s="69"/>
      <c r="K220" s="44"/>
      <c r="L220" s="44"/>
    </row>
    <row r="221" spans="1:13" ht="24.75" customHeight="1">
      <c r="A221" s="215" t="s">
        <v>450</v>
      </c>
      <c r="B221" s="216"/>
      <c r="C221" s="217"/>
      <c r="D221" s="218"/>
      <c r="E221" s="219"/>
      <c r="F221" s="122"/>
      <c r="J221" s="69"/>
      <c r="K221" s="44"/>
      <c r="L221" s="44"/>
    </row>
    <row r="222" spans="1:13" ht="24.75" customHeight="1">
      <c r="A222" s="215" t="s">
        <v>453</v>
      </c>
      <c r="B222" s="216"/>
      <c r="C222" s="217"/>
      <c r="D222" s="218"/>
      <c r="E222" s="219"/>
      <c r="F222" s="122"/>
      <c r="I222" s="85"/>
      <c r="J222" s="69"/>
      <c r="K222" s="44"/>
      <c r="L222" s="44"/>
    </row>
    <row r="223" spans="1:13" ht="24.75" customHeight="1">
      <c r="A223" s="215" t="s">
        <v>451</v>
      </c>
      <c r="B223" s="216"/>
      <c r="C223" s="217"/>
      <c r="D223" s="218"/>
      <c r="E223" s="219"/>
      <c r="F223" s="158"/>
      <c r="H223" s="83"/>
      <c r="J223" s="69"/>
      <c r="K223" s="44"/>
      <c r="L223" s="44"/>
    </row>
    <row r="224" spans="1:13" ht="24.75" customHeight="1">
      <c r="A224" s="215" t="s">
        <v>424</v>
      </c>
      <c r="B224" s="216"/>
      <c r="C224" s="217"/>
      <c r="D224" s="218"/>
      <c r="E224" s="219"/>
      <c r="F224" s="158"/>
      <c r="H224" s="83"/>
      <c r="K224" s="44"/>
      <c r="L224" s="44"/>
    </row>
    <row r="225" spans="1:12" ht="44.25" customHeight="1">
      <c r="A225" s="254" t="s">
        <v>401</v>
      </c>
      <c r="B225" s="255"/>
      <c r="C225" s="256"/>
      <c r="D225" s="238"/>
      <c r="E225" s="239"/>
      <c r="F225" s="82"/>
      <c r="K225" s="44"/>
      <c r="L225" s="44"/>
    </row>
    <row r="226" spans="1:12" ht="24.95" customHeight="1">
      <c r="B226"/>
      <c r="C226"/>
      <c r="D226"/>
      <c r="F226" s="41"/>
      <c r="G226" s="41"/>
      <c r="K226" s="44"/>
      <c r="L226" s="44"/>
    </row>
    <row r="227" spans="1:12" ht="24.95" customHeight="1">
      <c r="B227"/>
      <c r="C227"/>
      <c r="D227"/>
      <c r="F227" s="41"/>
      <c r="G227" s="41"/>
      <c r="K227" s="44"/>
      <c r="L227" s="44"/>
    </row>
    <row r="228" spans="1:12" ht="28.5" customHeight="1">
      <c r="A228" s="96" t="s">
        <v>497</v>
      </c>
      <c r="B228" s="43"/>
      <c r="C228" s="43"/>
      <c r="D228" s="43"/>
      <c r="E228" s="41"/>
    </row>
    <row r="229" spans="1:12" ht="24.95" customHeight="1">
      <c r="A229" s="46" t="s">
        <v>433</v>
      </c>
      <c r="B229" s="220" t="s">
        <v>432</v>
      </c>
      <c r="C229" s="230"/>
      <c r="D229" s="221"/>
    </row>
    <row r="230" spans="1:12" ht="24.95" customHeight="1">
      <c r="A230" s="40" t="s">
        <v>426</v>
      </c>
      <c r="B230" s="218"/>
      <c r="C230" s="252"/>
      <c r="D230" s="219"/>
    </row>
    <row r="231" spans="1:12" ht="24.95" customHeight="1">
      <c r="A231" s="40" t="s">
        <v>427</v>
      </c>
      <c r="B231" s="204"/>
      <c r="C231" s="253"/>
      <c r="D231" s="205"/>
    </row>
    <row r="232" spans="1:12" ht="24.95" customHeight="1">
      <c r="A232" s="40" t="s">
        <v>428</v>
      </c>
      <c r="B232" s="204"/>
      <c r="C232" s="253"/>
      <c r="D232" s="205"/>
    </row>
    <row r="233" spans="1:12" ht="24.95" customHeight="1">
      <c r="A233" s="53" t="s">
        <v>401</v>
      </c>
      <c r="B233" s="238"/>
      <c r="C233" s="208"/>
      <c r="D233" s="209"/>
      <c r="H233"/>
    </row>
    <row r="234" spans="1:12" ht="24.95" customHeight="1">
      <c r="B234"/>
      <c r="C234"/>
      <c r="D234"/>
    </row>
    <row r="235" spans="1:12" ht="34.15" customHeight="1">
      <c r="A235" s="41" t="s">
        <v>395</v>
      </c>
    </row>
    <row r="236" spans="1:12" ht="29.25" customHeight="1">
      <c r="A236" s="140"/>
      <c r="B236" s="179">
        <v>2020</v>
      </c>
      <c r="C236" s="179">
        <v>2021</v>
      </c>
      <c r="D236" s="179">
        <v>2022</v>
      </c>
      <c r="E236" s="179">
        <v>2023</v>
      </c>
      <c r="F236" s="46">
        <v>2024</v>
      </c>
    </row>
    <row r="237" spans="1:12" ht="24.95" customHeight="1">
      <c r="A237" s="121" t="s">
        <v>429</v>
      </c>
      <c r="B237" s="47">
        <v>0</v>
      </c>
      <c r="C237" s="72">
        <v>9</v>
      </c>
      <c r="D237" s="47">
        <v>180</v>
      </c>
      <c r="E237" s="47">
        <v>219</v>
      </c>
      <c r="F237" s="47"/>
      <c r="H237" s="141"/>
    </row>
    <row r="238" spans="1:12" ht="24.75" customHeight="1">
      <c r="A238" s="142"/>
      <c r="B238" s="142"/>
      <c r="C238" s="142"/>
      <c r="D238" s="142"/>
      <c r="E238" s="142"/>
      <c r="F238" s="142"/>
      <c r="G238" s="142"/>
      <c r="H238" s="142"/>
    </row>
    <row r="239" spans="1:12" ht="56.25" customHeight="1">
      <c r="A239" s="192" t="s">
        <v>553</v>
      </c>
      <c r="B239" s="193"/>
      <c r="C239" s="193"/>
      <c r="D239" s="193"/>
    </row>
    <row r="240" spans="1:12" ht="16.5" customHeight="1">
      <c r="B240"/>
      <c r="C240"/>
      <c r="D240"/>
      <c r="E240" s="137"/>
      <c r="F240" s="137"/>
    </row>
    <row r="241" spans="1:8" ht="79.5" thickBot="1">
      <c r="A241" s="169" t="s">
        <v>538</v>
      </c>
      <c r="B241" s="169" t="s">
        <v>539</v>
      </c>
      <c r="C241" s="169" t="s">
        <v>540</v>
      </c>
      <c r="D241" s="170" t="s">
        <v>541</v>
      </c>
      <c r="E241" s="170" t="s">
        <v>563</v>
      </c>
      <c r="F241" s="137"/>
    </row>
    <row r="242" spans="1:8" s="138" customFormat="1" ht="31.5">
      <c r="A242" s="194" t="s">
        <v>542</v>
      </c>
      <c r="B242" s="171">
        <v>1</v>
      </c>
      <c r="C242" s="181" t="s">
        <v>554</v>
      </c>
      <c r="D242" s="173"/>
      <c r="E242" s="173"/>
      <c r="H242" s="139"/>
    </row>
    <row r="243" spans="1:8" s="138" customFormat="1" ht="31.5">
      <c r="A243" s="195"/>
      <c r="B243" s="174">
        <v>2</v>
      </c>
      <c r="C243" s="182" t="s">
        <v>555</v>
      </c>
      <c r="D243" s="173"/>
      <c r="E243" s="173"/>
      <c r="H243" s="139"/>
    </row>
    <row r="244" spans="1:8" s="138" customFormat="1">
      <c r="A244" s="195"/>
      <c r="B244" s="174">
        <v>3</v>
      </c>
      <c r="C244" s="175" t="s">
        <v>543</v>
      </c>
      <c r="D244" s="173"/>
      <c r="E244" s="173"/>
      <c r="F244" s="136"/>
      <c r="H244" s="139"/>
    </row>
    <row r="245" spans="1:8" ht="31.5">
      <c r="A245" s="195"/>
      <c r="B245" s="174">
        <v>4</v>
      </c>
      <c r="C245" s="182" t="s">
        <v>556</v>
      </c>
      <c r="D245" s="173"/>
      <c r="E245" s="173"/>
    </row>
    <row r="246" spans="1:8" ht="32.25" thickBot="1">
      <c r="A246" s="196"/>
      <c r="B246" s="176">
        <v>5</v>
      </c>
      <c r="C246" s="183" t="s">
        <v>557</v>
      </c>
      <c r="D246" s="173"/>
      <c r="E246" s="173"/>
    </row>
    <row r="247" spans="1:8" ht="47.25">
      <c r="A247" s="194" t="s">
        <v>544</v>
      </c>
      <c r="B247" s="171">
        <v>1</v>
      </c>
      <c r="C247" s="181" t="s">
        <v>558</v>
      </c>
      <c r="D247" s="173"/>
      <c r="E247" s="173"/>
    </row>
    <row r="248" spans="1:8">
      <c r="A248" s="195"/>
      <c r="B248" s="174">
        <v>2</v>
      </c>
      <c r="C248" s="175" t="s">
        <v>545</v>
      </c>
      <c r="D248" s="173"/>
      <c r="E248" s="173"/>
    </row>
    <row r="249" spans="1:8">
      <c r="A249" s="195"/>
      <c r="B249" s="174">
        <v>3</v>
      </c>
      <c r="C249" s="175" t="s">
        <v>546</v>
      </c>
      <c r="D249" s="173"/>
      <c r="E249" s="173"/>
    </row>
    <row r="250" spans="1:8" ht="16.5" thickBot="1">
      <c r="A250" s="196"/>
      <c r="B250" s="176">
        <v>4</v>
      </c>
      <c r="C250" s="177" t="s">
        <v>547</v>
      </c>
      <c r="D250" s="173"/>
      <c r="E250" s="173"/>
    </row>
    <row r="251" spans="1:8">
      <c r="A251" s="194" t="s">
        <v>548</v>
      </c>
      <c r="B251" s="171">
        <v>1</v>
      </c>
      <c r="C251" s="172" t="s">
        <v>549</v>
      </c>
      <c r="D251" s="173"/>
      <c r="E251" s="173"/>
    </row>
    <row r="252" spans="1:8">
      <c r="A252" s="195"/>
      <c r="B252" s="174">
        <v>2</v>
      </c>
      <c r="C252" s="175" t="s">
        <v>550</v>
      </c>
      <c r="D252" s="173"/>
      <c r="E252" s="173"/>
    </row>
    <row r="253" spans="1:8">
      <c r="A253" s="195"/>
      <c r="B253" s="174">
        <v>3</v>
      </c>
      <c r="C253" s="175" t="s">
        <v>551</v>
      </c>
      <c r="D253" s="173"/>
      <c r="E253" s="173"/>
    </row>
    <row r="254" spans="1:8" ht="63">
      <c r="A254" s="195"/>
      <c r="B254" s="174">
        <v>4</v>
      </c>
      <c r="C254" s="182" t="s">
        <v>559</v>
      </c>
      <c r="D254" s="173"/>
      <c r="E254" s="173"/>
    </row>
    <row r="255" spans="1:8" ht="16.5" thickBot="1">
      <c r="A255" s="196"/>
      <c r="B255" s="176">
        <v>5</v>
      </c>
      <c r="C255" s="177" t="s">
        <v>552</v>
      </c>
      <c r="D255" s="173"/>
      <c r="E255" s="173"/>
    </row>
    <row r="256" spans="1:8" ht="16.5" thickBot="1">
      <c r="A256" s="190" t="s">
        <v>459</v>
      </c>
      <c r="B256" s="191"/>
      <c r="C256" s="191"/>
      <c r="D256" s="178"/>
      <c r="E256" s="178"/>
    </row>
  </sheetData>
  <mergeCells count="265">
    <mergeCell ref="B61:D61"/>
    <mergeCell ref="A16:D16"/>
    <mergeCell ref="A188:C188"/>
    <mergeCell ref="A178:C178"/>
    <mergeCell ref="D177:E177"/>
    <mergeCell ref="A182:C182"/>
    <mergeCell ref="D182:E182"/>
    <mergeCell ref="D178:E178"/>
    <mergeCell ref="B60:D60"/>
    <mergeCell ref="B59:C59"/>
    <mergeCell ref="B62:C62"/>
    <mergeCell ref="D156:E156"/>
    <mergeCell ref="D157:E157"/>
    <mergeCell ref="D158:E158"/>
    <mergeCell ref="A171:C171"/>
    <mergeCell ref="D145:E145"/>
    <mergeCell ref="A146:C146"/>
    <mergeCell ref="D146:E146"/>
    <mergeCell ref="D127:E127"/>
    <mergeCell ref="A153:C153"/>
    <mergeCell ref="A154:C154"/>
    <mergeCell ref="A43:F43"/>
    <mergeCell ref="B63:D63"/>
    <mergeCell ref="A116:C116"/>
    <mergeCell ref="D219:E219"/>
    <mergeCell ref="D220:E220"/>
    <mergeCell ref="D221:E221"/>
    <mergeCell ref="A219:C219"/>
    <mergeCell ref="A220:C220"/>
    <mergeCell ref="A221:C221"/>
    <mergeCell ref="A155:C155"/>
    <mergeCell ref="A156:C156"/>
    <mergeCell ref="A157:C157"/>
    <mergeCell ref="A176:C176"/>
    <mergeCell ref="D176:E176"/>
    <mergeCell ref="A192:C192"/>
    <mergeCell ref="D192:E192"/>
    <mergeCell ref="A185:C185"/>
    <mergeCell ref="D185:E185"/>
    <mergeCell ref="A186:C186"/>
    <mergeCell ref="D186:E186"/>
    <mergeCell ref="D187:E187"/>
    <mergeCell ref="D188:E188"/>
    <mergeCell ref="A180:C180"/>
    <mergeCell ref="D180:E180"/>
    <mergeCell ref="A218:C218"/>
    <mergeCell ref="D218:E218"/>
    <mergeCell ref="A201:B201"/>
    <mergeCell ref="D208:E208"/>
    <mergeCell ref="D211:E211"/>
    <mergeCell ref="A206:E206"/>
    <mergeCell ref="A208:C208"/>
    <mergeCell ref="A162:C162"/>
    <mergeCell ref="D175:E175"/>
    <mergeCell ref="D170:E170"/>
    <mergeCell ref="D189:E189"/>
    <mergeCell ref="A190:C190"/>
    <mergeCell ref="D190:E190"/>
    <mergeCell ref="A191:C191"/>
    <mergeCell ref="D191:E191"/>
    <mergeCell ref="D167:E167"/>
    <mergeCell ref="A198:B198"/>
    <mergeCell ref="A199:B199"/>
    <mergeCell ref="A179:C179"/>
    <mergeCell ref="A202:B202"/>
    <mergeCell ref="D162:E162"/>
    <mergeCell ref="A163:C163"/>
    <mergeCell ref="D163:E163"/>
    <mergeCell ref="D164:E164"/>
    <mergeCell ref="D179:E179"/>
    <mergeCell ref="D212:E212"/>
    <mergeCell ref="A209:C209"/>
    <mergeCell ref="A215:C215"/>
    <mergeCell ref="A216:C216"/>
    <mergeCell ref="A217:C217"/>
    <mergeCell ref="D215:E215"/>
    <mergeCell ref="D216:E216"/>
    <mergeCell ref="D217:E217"/>
    <mergeCell ref="A213:C213"/>
    <mergeCell ref="A214:C214"/>
    <mergeCell ref="D213:E213"/>
    <mergeCell ref="D209:E209"/>
    <mergeCell ref="D210:E210"/>
    <mergeCell ref="A211:C211"/>
    <mergeCell ref="D214:E214"/>
    <mergeCell ref="A212:C212"/>
    <mergeCell ref="B230:D230"/>
    <mergeCell ref="B231:D231"/>
    <mergeCell ref="B232:D232"/>
    <mergeCell ref="B229:D229"/>
    <mergeCell ref="D222:E222"/>
    <mergeCell ref="D223:E223"/>
    <mergeCell ref="B233:D233"/>
    <mergeCell ref="D224:E224"/>
    <mergeCell ref="D225:E225"/>
    <mergeCell ref="A224:C224"/>
    <mergeCell ref="A225:C225"/>
    <mergeCell ref="A223:C223"/>
    <mergeCell ref="A222:C222"/>
    <mergeCell ref="A70:D70"/>
    <mergeCell ref="A71:D71"/>
    <mergeCell ref="A73:D73"/>
    <mergeCell ref="A205:B205"/>
    <mergeCell ref="A168:C168"/>
    <mergeCell ref="D168:E168"/>
    <mergeCell ref="A169:C169"/>
    <mergeCell ref="D169:E169"/>
    <mergeCell ref="A170:C170"/>
    <mergeCell ref="D171:E171"/>
    <mergeCell ref="A172:C172"/>
    <mergeCell ref="D172:E172"/>
    <mergeCell ref="A175:C175"/>
    <mergeCell ref="A149:C149"/>
    <mergeCell ref="A150:C150"/>
    <mergeCell ref="A137:C137"/>
    <mergeCell ref="D125:E125"/>
    <mergeCell ref="D149:E149"/>
    <mergeCell ref="D150:E150"/>
    <mergeCell ref="A118:C118"/>
    <mergeCell ref="A123:C123"/>
    <mergeCell ref="A101:C101"/>
    <mergeCell ref="A97:C97"/>
    <mergeCell ref="A98:C98"/>
    <mergeCell ref="A1:E1"/>
    <mergeCell ref="D122:E122"/>
    <mergeCell ref="D123:E123"/>
    <mergeCell ref="D124:E124"/>
    <mergeCell ref="D20:E20"/>
    <mergeCell ref="A20:C20"/>
    <mergeCell ref="A21:C21"/>
    <mergeCell ref="A22:C22"/>
    <mergeCell ref="D32:E32"/>
    <mergeCell ref="A124:C124"/>
    <mergeCell ref="A65:D65"/>
    <mergeCell ref="A75:C75"/>
    <mergeCell ref="A66:D66"/>
    <mergeCell ref="D21:E21"/>
    <mergeCell ref="D22:E22"/>
    <mergeCell ref="A72:D72"/>
    <mergeCell ref="A110:C110"/>
    <mergeCell ref="A27:C27"/>
    <mergeCell ref="A30:C30"/>
    <mergeCell ref="D30:E30"/>
    <mergeCell ref="D31:E31"/>
    <mergeCell ref="A31:C31"/>
    <mergeCell ref="A32:C32"/>
    <mergeCell ref="A26:C26"/>
    <mergeCell ref="K148:L148"/>
    <mergeCell ref="M148:N148"/>
    <mergeCell ref="K149:L149"/>
    <mergeCell ref="M149:N149"/>
    <mergeCell ref="K150:L150"/>
    <mergeCell ref="M150:N150"/>
    <mergeCell ref="M153:N153"/>
    <mergeCell ref="K154:L154"/>
    <mergeCell ref="K153:L153"/>
    <mergeCell ref="M154:N154"/>
    <mergeCell ref="M158:N158"/>
    <mergeCell ref="K159:L159"/>
    <mergeCell ref="M159:N159"/>
    <mergeCell ref="K160:L160"/>
    <mergeCell ref="M160:N160"/>
    <mergeCell ref="D151:E151"/>
    <mergeCell ref="D152:E152"/>
    <mergeCell ref="D153:E153"/>
    <mergeCell ref="D154:E154"/>
    <mergeCell ref="D155:E155"/>
    <mergeCell ref="K155:L155"/>
    <mergeCell ref="M155:N155"/>
    <mergeCell ref="K156:L156"/>
    <mergeCell ref="M156:N156"/>
    <mergeCell ref="K157:L157"/>
    <mergeCell ref="M157:N157"/>
    <mergeCell ref="K158:L158"/>
    <mergeCell ref="D159:E159"/>
    <mergeCell ref="Q125:Q126"/>
    <mergeCell ref="R125:S125"/>
    <mergeCell ref="A134:C134"/>
    <mergeCell ref="D134:E134"/>
    <mergeCell ref="A135:C135"/>
    <mergeCell ref="D135:E135"/>
    <mergeCell ref="A141:C141"/>
    <mergeCell ref="D141:E141"/>
    <mergeCell ref="A142:C142"/>
    <mergeCell ref="D142:E142"/>
    <mergeCell ref="D131:E131"/>
    <mergeCell ref="A127:C127"/>
    <mergeCell ref="A131:C131"/>
    <mergeCell ref="D137:E137"/>
    <mergeCell ref="A138:C138"/>
    <mergeCell ref="A125:C125"/>
    <mergeCell ref="A126:C126"/>
    <mergeCell ref="D126:E126"/>
    <mergeCell ref="D138:E138"/>
    <mergeCell ref="A111:C111"/>
    <mergeCell ref="A94:F94"/>
    <mergeCell ref="A117:C117"/>
    <mergeCell ref="A197:B197"/>
    <mergeCell ref="A92:C92"/>
    <mergeCell ref="A93:C93"/>
    <mergeCell ref="A128:C128"/>
    <mergeCell ref="A129:C129"/>
    <mergeCell ref="A130:C130"/>
    <mergeCell ref="D128:E128"/>
    <mergeCell ref="D129:E129"/>
    <mergeCell ref="D130:E130"/>
    <mergeCell ref="A136:C136"/>
    <mergeCell ref="D136:E136"/>
    <mergeCell ref="A103:C103"/>
    <mergeCell ref="A105:C105"/>
    <mergeCell ref="A107:C107"/>
    <mergeCell ref="A102:C102"/>
    <mergeCell ref="A113:C113"/>
    <mergeCell ref="A114:C114"/>
    <mergeCell ref="A115:C115"/>
    <mergeCell ref="A122:C122"/>
    <mergeCell ref="A119:C119"/>
    <mergeCell ref="A67:D67"/>
    <mergeCell ref="A2:D2"/>
    <mergeCell ref="A17:D17"/>
    <mergeCell ref="A18:D18"/>
    <mergeCell ref="A210:C210"/>
    <mergeCell ref="A181:C181"/>
    <mergeCell ref="D181:E181"/>
    <mergeCell ref="A189:C189"/>
    <mergeCell ref="D165:E165"/>
    <mergeCell ref="A195:B195"/>
    <mergeCell ref="A28:C28"/>
    <mergeCell ref="A29:C29"/>
    <mergeCell ref="D26:E26"/>
    <mergeCell ref="D29:E29"/>
    <mergeCell ref="A33:E33"/>
    <mergeCell ref="D27:E27"/>
    <mergeCell ref="D28:E28"/>
    <mergeCell ref="A36:C36"/>
    <mergeCell ref="A23:E23"/>
    <mergeCell ref="A68:D68"/>
    <mergeCell ref="D144:E144"/>
    <mergeCell ref="A158:C158"/>
    <mergeCell ref="A159:C159"/>
    <mergeCell ref="A196:B196"/>
    <mergeCell ref="A256:C256"/>
    <mergeCell ref="A239:D239"/>
    <mergeCell ref="A242:A246"/>
    <mergeCell ref="A247:A250"/>
    <mergeCell ref="A251:A255"/>
    <mergeCell ref="A37:C37"/>
    <mergeCell ref="A38:C38"/>
    <mergeCell ref="A39:C39"/>
    <mergeCell ref="A40:C40"/>
    <mergeCell ref="A41:C41"/>
    <mergeCell ref="A46:D46"/>
    <mergeCell ref="A204:B204"/>
    <mergeCell ref="A166:C166"/>
    <mergeCell ref="D166:E166"/>
    <mergeCell ref="A167:C167"/>
    <mergeCell ref="A143:C143"/>
    <mergeCell ref="D143:E143"/>
    <mergeCell ref="A203:B203"/>
    <mergeCell ref="A69:D69"/>
    <mergeCell ref="A112:C112"/>
    <mergeCell ref="A91:C91"/>
    <mergeCell ref="A200:B200"/>
    <mergeCell ref="A99:C99"/>
    <mergeCell ref="A100:C100"/>
  </mergeCells>
  <pageMargins left="0.7" right="0.7" top="0.75" bottom="0.75" header="0.3" footer="0.3"/>
  <pageSetup paperSize="9" scale="65" fitToHeight="0" orientation="portrait" r:id="rId1"/>
  <rowBreaks count="7" manualBreakCount="7">
    <brk id="23" max="6" man="1"/>
    <brk id="45" max="6" man="1"/>
    <brk id="65" max="6" man="1"/>
    <brk id="108" max="6" man="1"/>
    <brk id="147" max="6" man="1"/>
    <brk id="183" max="6" man="1"/>
    <brk id="2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8</vt:i4>
      </vt:variant>
    </vt:vector>
  </HeadingPairs>
  <TitlesOfParts>
    <vt:vector size="17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Kültür ve Turizm</vt:lpstr>
      <vt:lpstr>'Kültür ve Turizm'!OLE_LINK1</vt:lpstr>
      <vt:lpstr>'Faaliyeta-4'!Yazdırma_Alanı</vt:lpstr>
      <vt:lpstr>'Kültür ve Turizm'!Yazdırma_Alanı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2024-01-22T09:16:24Z</cp:lastPrinted>
  <dcterms:created xsi:type="dcterms:W3CDTF">2006-07-15T13:30:35Z</dcterms:created>
  <dcterms:modified xsi:type="dcterms:W3CDTF">2024-12-17T11:10:05Z</dcterms:modified>
</cp:coreProperties>
</file>