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zuleyhaaksuzekkavak\Desktop\"/>
    </mc:Choice>
  </mc:AlternateContent>
  <bookViews>
    <workbookView xWindow="0" yWindow="0" windowWidth="28800" windowHeight="12345" tabRatio="980" firstSheet="8" activeTab="8"/>
  </bookViews>
  <sheets>
    <sheet name="zimmet fişi (2)" sheetId="11" state="hidden" r:id="rId1"/>
    <sheet name="Faaliyeta-4" sheetId="8" state="hidden" r:id="rId2"/>
    <sheet name="ünvan zarf" sheetId="9" state="hidden" r:id="rId3"/>
    <sheet name="ünvanlar" sheetId="10" state="hidden" r:id="rId4"/>
    <sheet name="listeyedek" sheetId="7" state="hidden" r:id="rId5"/>
    <sheet name="zimmet fişi (5)" sheetId="15" state="hidden" r:id="rId6"/>
    <sheet name="zimmet fişi (3)" sheetId="14" state="hidden" r:id="rId7"/>
    <sheet name="zimmet fişi (4)" sheetId="13" state="hidden" r:id="rId8"/>
    <sheet name="İL EMNİYET " sheetId="38" r:id="rId9"/>
  </sheets>
  <definedNames>
    <definedName name="_xlnm._FilterDatabase" localSheetId="4" hidden="1">listeyedek!$B$1:$F$110</definedName>
    <definedName name="_xlnm._FilterDatabase" localSheetId="0" hidden="1">'zimmet fişi (2)'!$A$4:$G$71</definedName>
    <definedName name="_xlnm._FilterDatabase" localSheetId="6" hidden="1">'zimmet fişi (3)'!$A$4:$G$46</definedName>
    <definedName name="_xlnm._FilterDatabase" localSheetId="7" hidden="1">'zimmet fişi (4)'!$A$4:$G$44</definedName>
    <definedName name="_xlnm._FilterDatabase" localSheetId="5" hidden="1">'zimmet fişi (5)'!$A$4:$G$46</definedName>
    <definedName name="_xlnm.Print_Area" localSheetId="1">'Faaliyeta-4'!$A$1:$M$56</definedName>
    <definedName name="_xlnm.Print_Area" localSheetId="8">'İL EMNİYET '!$A$2:$Q$89</definedName>
    <definedName name="_xlnm.Print_Area" localSheetId="2">'ünvan zarf'!$A$1:$G$19</definedName>
    <definedName name="_xlnm.Print_Area" localSheetId="0">'zimmet fişi (2)'!$B$1:$G$78</definedName>
    <definedName name="_xlnm.Print_Area" localSheetId="6">'zimmet fişi (3)'!$B$1:$G$51</definedName>
    <definedName name="_xlnm.Print_Area" localSheetId="7">'zimmet fişi (4)'!$B$1:$G$50</definedName>
    <definedName name="_xlnm.Print_Area" localSheetId="5">'zimmet fişi (5)'!$B$1:$G$53</definedName>
  </definedNames>
  <calcPr calcId="162913"/>
</workbook>
</file>

<file path=xl/calcChain.xml><?xml version="1.0" encoding="utf-8"?>
<calcChain xmlns="http://schemas.openxmlformats.org/spreadsheetml/2006/main">
  <c r="E48" i="15" l="1"/>
  <c r="E49" i="15"/>
  <c r="E49" i="14"/>
  <c r="B6" i="13"/>
  <c r="B7" i="13" s="1"/>
  <c r="E74" i="11"/>
  <c r="N1" i="9"/>
  <c r="F23" i="9" s="1"/>
  <c r="D17" i="9"/>
  <c r="D15" i="9"/>
  <c r="A12" i="8"/>
  <c r="A13" i="8"/>
  <c r="A14" i="8"/>
  <c r="F1" i="7"/>
  <c r="F2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J16" i="7" s="1"/>
  <c r="F17" i="7"/>
  <c r="J17" i="7" s="1"/>
  <c r="F18" i="7"/>
  <c r="J18" i="7" s="1"/>
  <c r="F19" i="7"/>
  <c r="J19" i="7" s="1"/>
  <c r="F20" i="7"/>
  <c r="J20" i="7" s="1"/>
  <c r="F21" i="7"/>
  <c r="J21" i="7" s="1"/>
  <c r="F22" i="7"/>
  <c r="F23" i="7"/>
  <c r="F24" i="7"/>
  <c r="F25" i="7"/>
  <c r="F26" i="7"/>
  <c r="F27" i="7"/>
  <c r="F28" i="7"/>
  <c r="F29" i="7"/>
  <c r="F30" i="7"/>
  <c r="F31" i="7"/>
  <c r="F32" i="7"/>
  <c r="J32" i="7" s="1"/>
  <c r="F33" i="7"/>
  <c r="J33" i="7" s="1"/>
  <c r="F34" i="7"/>
  <c r="J34" i="7" s="1"/>
  <c r="F35" i="7"/>
  <c r="J35" i="7" s="1"/>
  <c r="F36" i="7"/>
  <c r="J36" i="7" s="1"/>
  <c r="F37" i="7"/>
  <c r="J37" i="7" s="1"/>
  <c r="F38" i="7"/>
  <c r="F39" i="7"/>
  <c r="F40" i="7"/>
  <c r="F41" i="7"/>
  <c r="J41" i="7" s="1"/>
  <c r="F42" i="7"/>
  <c r="J42" i="7" s="1"/>
  <c r="F43" i="7"/>
  <c r="F44" i="7"/>
  <c r="F45" i="7"/>
  <c r="F46" i="7"/>
  <c r="J46" i="7" s="1"/>
  <c r="F47" i="7"/>
  <c r="J47" i="7" s="1"/>
  <c r="F48" i="7"/>
  <c r="J48" i="7" s="1"/>
  <c r="F49" i="7"/>
  <c r="J49" i="7" s="1"/>
  <c r="F50" i="7"/>
  <c r="J50" i="7" s="1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J73" i="7" s="1"/>
  <c r="F74" i="7"/>
  <c r="J74" i="7" s="1"/>
  <c r="F75" i="7"/>
  <c r="J75" i="7" s="1"/>
  <c r="F76" i="7"/>
  <c r="J76" i="7" s="1"/>
  <c r="F77" i="7"/>
  <c r="F78" i="7"/>
  <c r="F79" i="7"/>
  <c r="F80" i="7"/>
  <c r="F81" i="7"/>
  <c r="F82" i="7"/>
  <c r="F83" i="7"/>
  <c r="B8" i="13" l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F22" i="9"/>
  <c r="K26" i="9"/>
  <c r="E47" i="13" l="1"/>
</calcChain>
</file>

<file path=xl/sharedStrings.xml><?xml version="1.0" encoding="utf-8"?>
<sst xmlns="http://schemas.openxmlformats.org/spreadsheetml/2006/main" count="1086" uniqueCount="511">
  <si>
    <t>AMASYA</t>
  </si>
  <si>
    <t>S.NO</t>
  </si>
  <si>
    <t>ADI SOYADI</t>
  </si>
  <si>
    <t>MÜDÜRLÜK</t>
  </si>
  <si>
    <t>İLİ</t>
  </si>
  <si>
    <t>İL MİLLİ EĞİTİM MÜDÜRLÜĞÜNE</t>
  </si>
  <si>
    <t>KAYMAKAMLIK MAKAMINA</t>
  </si>
  <si>
    <t>TAŞOVA</t>
  </si>
  <si>
    <t>GÖYNÜCEK</t>
  </si>
  <si>
    <t>HAMAMÖZÜ</t>
  </si>
  <si>
    <t>GÜMÜŞHACIKÖY</t>
  </si>
  <si>
    <t>MERZİFON</t>
  </si>
  <si>
    <t>SULUOVA</t>
  </si>
  <si>
    <t>AYDINCA</t>
  </si>
  <si>
    <t>DOĞANTEPE</t>
  </si>
  <si>
    <t>EZİNEPAZARI</t>
  </si>
  <si>
    <t>UYGUR</t>
  </si>
  <si>
    <t>YASSIÇAL</t>
  </si>
  <si>
    <t>YEŞİLYENİCE</t>
  </si>
  <si>
    <t>ZİYARET</t>
  </si>
  <si>
    <t>DAMLAÇİMEN</t>
  </si>
  <si>
    <t>GEDİKSARAY</t>
  </si>
  <si>
    <t>GÜMÜŞ</t>
  </si>
  <si>
    <t>KAYADÜZÜ</t>
  </si>
  <si>
    <t>ERASLAN</t>
  </si>
  <si>
    <t>AKINOĞLU</t>
  </si>
  <si>
    <t>ALPASLAN</t>
  </si>
  <si>
    <t>BALLIDERE</t>
  </si>
  <si>
    <t>BELEVİ</t>
  </si>
  <si>
    <t>ÇAYDİBİ</t>
  </si>
  <si>
    <t>DESTEK</t>
  </si>
  <si>
    <t>ESENÇAY</t>
  </si>
  <si>
    <t>BORABOY</t>
  </si>
  <si>
    <t>ÖZBARAKLI</t>
  </si>
  <si>
    <t>ULUKÖY</t>
  </si>
  <si>
    <t>BELEDİYE BAŞKANLIĞINA</t>
  </si>
  <si>
    <t>İL JANDARMA ALAY KOMUTANLIĞINA</t>
  </si>
  <si>
    <t>İL EMNİYET MÜDÜRLÜĞÜNE</t>
  </si>
  <si>
    <t>İL MÜFTÜLÜĞÜNE</t>
  </si>
  <si>
    <t>VAKIFLAR ŞUBE MÜDÜRLÜĞÜNE</t>
  </si>
  <si>
    <t>İL SİVİL SAVUNMA MÜDÜRLÜĞÜNE</t>
  </si>
  <si>
    <t>TEKEL BAŞMÜDÜRLÜĞÜNE</t>
  </si>
  <si>
    <t>GENÇLİK VE SPOR İL MÜDÜRLÜĞÜNE</t>
  </si>
  <si>
    <t>BAYINDIRLIK VE İSKAN İL MÜDÜRLÜĞÜNE</t>
  </si>
  <si>
    <t>KADASTRO İL MÜDÜRLÜĞÜNE</t>
  </si>
  <si>
    <t>KARAYOLLARI 72. ŞUBE ŞEFLİĞİNE</t>
  </si>
  <si>
    <t>İL SAĞLIK MÜDÜRLÜĞÜNE</t>
  </si>
  <si>
    <t>İL SOSYAL HİZMETLER MÜDÜRLÜĞÜNE</t>
  </si>
  <si>
    <t>İL TELEKOM BAŞMÜDÜRLÜĞÜNE</t>
  </si>
  <si>
    <t>AMASYA PTT BAŞMÜDÜRLÜĞÜNE</t>
  </si>
  <si>
    <t>TCDDY AMASYA GAR MÜDÜRLÜĞÜNE</t>
  </si>
  <si>
    <t>TARIM İL MÜDÜRLÜĞÜNE</t>
  </si>
  <si>
    <t>KÖY HİZMETLERİ İL MÜDÜRLÜĞÜNE</t>
  </si>
  <si>
    <t>İL KONTROL LABORATUVAR MÜDÜRLÜĞÜNE</t>
  </si>
  <si>
    <t>İŞ KURUMU İL MÜDÜRLÜĞÜNE</t>
  </si>
  <si>
    <t>SSK SİGORTA İL MÜDÜRLÜĞÜNE</t>
  </si>
  <si>
    <t>BAĞKUR İL MÜDÜRLÜĞÜNE</t>
  </si>
  <si>
    <t>D.S.İ. 73. ŞUBE MÜDÜRLÜĞÜNE</t>
  </si>
  <si>
    <t>KÜLTÜR VE TURİZM İL MÜDÜRLÜĞÜNE</t>
  </si>
  <si>
    <t>İL METEOROLOJİ MÜDÜRLÜĞÜNE</t>
  </si>
  <si>
    <t>YEŞİLIRMAK ELEKTRİK DAĞITIM A.Ş.</t>
  </si>
  <si>
    <t>MÜESSESE MÜDÜRLÜĞÜNE</t>
  </si>
  <si>
    <t>İL DEFTERDARLIĞINA</t>
  </si>
  <si>
    <t>ORMAN BÖLGE MÜDÜRLÜĞÜNE</t>
  </si>
  <si>
    <t>ORMAN İŞLETME MÜDÜRLÜĞÜNE</t>
  </si>
  <si>
    <t>İL ÖZEL İDARESİ GENEL SEKRETERLİĞİNE</t>
  </si>
  <si>
    <t>SANAYİ VE TİCARET İL MÜDÜRLÜĞÜNE</t>
  </si>
  <si>
    <t>TİCARET VE SANAYİ ODASI BAŞKANLIĞINA</t>
  </si>
  <si>
    <t>T.C.BAŞBAKANLIK</t>
  </si>
  <si>
    <t>İNSAN HAKLARI BAŞKANLIĞI</t>
  </si>
  <si>
    <t>İL ÇEVRE VE ORMAN MÜDÜRLÜĞÜNE</t>
  </si>
  <si>
    <t>İL BASIN VE</t>
  </si>
  <si>
    <t>HALKLA İLİŞKİLER MÜDÜRLÜĞÜNE</t>
  </si>
  <si>
    <t>AMASYA ORGANİZE</t>
  </si>
  <si>
    <t>SANAYİ BÖLGE MÜDÜRLÜĞÜNE</t>
  </si>
  <si>
    <t>EVRAK ZİMMET FİŞİ</t>
  </si>
  <si>
    <t>TARİHİ</t>
  </si>
  <si>
    <t>EKİ</t>
  </si>
  <si>
    <t xml:space="preserve">GİTTİĞİ KURUMU </t>
  </si>
  <si>
    <t xml:space="preserve">KONUSU </t>
  </si>
  <si>
    <t>DOSYA NO</t>
  </si>
  <si>
    <t xml:space="preserve">Teslim Eden                         </t>
  </si>
  <si>
    <t xml:space="preserve">Teslim Alan </t>
  </si>
  <si>
    <t>ANKARA</t>
  </si>
  <si>
    <t>AMASYA VALİLİĞİ İL PLANLAMA VE KOORDİNASYON MÜDÜRLÜĞÜ'NÜN</t>
  </si>
  <si>
    <t>İL NÜFUS VE VATANDAŞLIK İŞLERİ MÜDÜRLÜĞÜNE</t>
  </si>
  <si>
    <t>İL DERNEKLER MÜDÜRLÜĞÜNE</t>
  </si>
  <si>
    <t>DIŞ İLİŞKİLER VE A.B.DAİRESİ BAŞKANLIĞINA</t>
  </si>
  <si>
    <t>İL MAHALLİ İDARELER MÜDÜRLÜĞÜNE</t>
  </si>
  <si>
    <t>İLLER İDASİ MÜDÜRLÜĞÜNE</t>
  </si>
  <si>
    <t>KÖYLERE HİZMET GÖTÜRME BİRLİĞİ (KÖYDES)</t>
  </si>
  <si>
    <t>İL TAPU SİCİL MÜDÜRLÜĞÜNE</t>
  </si>
  <si>
    <t>ÖZEL KALEM MÜDÜRLÜĞÜNE</t>
  </si>
  <si>
    <t>AMASYA ÜNİVERSİTESİ REKTÖRLÜĞÜNE</t>
  </si>
  <si>
    <t>YEŞİLIRMAK HAVZASI KALKINMA BİRLİĞİNE</t>
  </si>
  <si>
    <t>İL YAZI İŞLERİ MÜDÜRLÜĞÜNE</t>
  </si>
  <si>
    <t>ORMAN BÖLGE</t>
  </si>
  <si>
    <t>RAFET ERMİŞ</t>
  </si>
  <si>
    <t>İDARİ MALİ HİZMETLER ŞUBE MÜDÜRÜ</t>
  </si>
  <si>
    <t>SALİM SIĞIRCI</t>
  </si>
  <si>
    <t>İŞLETME PAZARLAMA ŞUBE MÜDÜRÜ</t>
  </si>
  <si>
    <t>NADİR DURSUN</t>
  </si>
  <si>
    <t>KAD.MÜLKİYET ŞUBE MÜDÜRÜ</t>
  </si>
  <si>
    <t>UFUK ÖZDEMİR</t>
  </si>
  <si>
    <t>KORUMA ŞUBE MÜDÜRÜ</t>
  </si>
  <si>
    <t>KEMAL KAZAZ</t>
  </si>
  <si>
    <t>MAKİNA İKMAL ŞUBE MÜDÜRÜ</t>
  </si>
  <si>
    <t>KENAN ATEŞ</t>
  </si>
  <si>
    <t>PLANLAMA PROJE ŞUBE MÜDÜRÜ</t>
  </si>
  <si>
    <t>MURAT ÇALIK</t>
  </si>
  <si>
    <t>SİLVİ KÜLTÜR ŞUBE MÜDÜRÜ</t>
  </si>
  <si>
    <t xml:space="preserve">PTT </t>
  </si>
  <si>
    <t>ŞEVKİ ÇELEBİ</t>
  </si>
  <si>
    <t>PERSONEL MÜDÜRÜ</t>
  </si>
  <si>
    <t>BAHADIR ÖZTÜRK</t>
  </si>
  <si>
    <t>MUHASEBE MÜDÜR VEKİLİ</t>
  </si>
  <si>
    <t>HÜSNÜ SOFÇU</t>
  </si>
  <si>
    <t>POSTA İŞLETME AMİRİ</t>
  </si>
  <si>
    <t>FATMA GÜNAYDIN</t>
  </si>
  <si>
    <t>YAPI VE TEKNİK İŞLT. AMİRİ</t>
  </si>
  <si>
    <t>AHMET ÇITAK</t>
  </si>
  <si>
    <t>PTT MERKEZ MÜDÜRÜ</t>
  </si>
  <si>
    <t>BAYINDIRLIK</t>
  </si>
  <si>
    <t>MUSTAFA BUDAK</t>
  </si>
  <si>
    <t>YAPI ŞUBE MÜDÜR VEKİLİ</t>
  </si>
  <si>
    <t>ŞEMSETTİN YAVUZ</t>
  </si>
  <si>
    <t>AFET İMAR ŞUBE MÜDÜRÜ</t>
  </si>
  <si>
    <t>MUSTAFA AKTAŞ</t>
  </si>
  <si>
    <t>ŞUBE MÜDÜR VEKİLİ</t>
  </si>
  <si>
    <t>MEHMET YETİK</t>
  </si>
  <si>
    <t>PROJE ŞUBE MÜDÜR VEKİLİ</t>
  </si>
  <si>
    <t xml:space="preserve">ASLAN DEMİRCİ </t>
  </si>
  <si>
    <t>MÜDÜR YARDIMCISI</t>
  </si>
  <si>
    <t>ADEM BİÇİCİ</t>
  </si>
  <si>
    <t>GENÇLİK SPOR</t>
  </si>
  <si>
    <t>NADİR NOYAN</t>
  </si>
  <si>
    <t>ŞUBE MÜDÜRÜ</t>
  </si>
  <si>
    <t>KAZIM UYSAL</t>
  </si>
  <si>
    <t>OSMAN ÖZÇELİK</t>
  </si>
  <si>
    <t>İBRAHİM KELEŞ</t>
  </si>
  <si>
    <t>GÜREŞ EĞT.MRK.MÜDÜR VEKİLİ</t>
  </si>
  <si>
    <t>MÜNİR ALTIPARMAK</t>
  </si>
  <si>
    <t>GENÇ.MRK.MÜDÜRÜ</t>
  </si>
  <si>
    <t>MİLLİ EĞİTİM</t>
  </si>
  <si>
    <t>KADRİ KELES</t>
  </si>
  <si>
    <t>OSMAN KARATAŞ</t>
  </si>
  <si>
    <t>ETHEM SOMUNCU</t>
  </si>
  <si>
    <t>METİN YILDIRIM</t>
  </si>
  <si>
    <t>MEHMET KALKAN</t>
  </si>
  <si>
    <t>ŞEVKİ CANLI</t>
  </si>
  <si>
    <t>MEHMET AR</t>
  </si>
  <si>
    <t>CELALETTİN KAPUSUZ</t>
  </si>
  <si>
    <t>SERPİL YILDIZ</t>
  </si>
  <si>
    <t>MAHMUT KESKİNER</t>
  </si>
  <si>
    <t>İLKÖĞRETİM MÜFETTİŞLERİ BAŞKANI</t>
  </si>
  <si>
    <t>BELEDİYE</t>
  </si>
  <si>
    <t>CAFER ÖZDEMİR</t>
  </si>
  <si>
    <t>BAŞKAN YARDIMCISI</t>
  </si>
  <si>
    <t>METİN KARAÇAĞA</t>
  </si>
  <si>
    <t>VEYSEL ÖZARSLAN</t>
  </si>
  <si>
    <t>İL ÖZEL İDARE</t>
  </si>
  <si>
    <t>NESRİN YAMAN</t>
  </si>
  <si>
    <t>YAZI İŞLERİ MÜDÜRÜ</t>
  </si>
  <si>
    <t>HÜSEYİN GİDER</t>
  </si>
  <si>
    <t>MALİ HİZMETLER MÜDÜRÜ</t>
  </si>
  <si>
    <t>CEMALETTİN KARAKÖSE</t>
  </si>
  <si>
    <t>DESTEK HİZMETLERİ MÜDÜRÜ</t>
  </si>
  <si>
    <t>CELİL BOLAT</t>
  </si>
  <si>
    <t>MUSTAFA KARAKAŞ</t>
  </si>
  <si>
    <t>İMAR VE KENTSEL İYİLEŞTİRME MÜDÜRÜ</t>
  </si>
  <si>
    <t>KÜLTÜR VE SOS .İŞ.MÜDÜRÜ</t>
  </si>
  <si>
    <t>HÜSEYİN KÖROĞLU</t>
  </si>
  <si>
    <t>SU VE KANALİZASYON HİZ.MÜDÜRÜ</t>
  </si>
  <si>
    <t>ÖZGÜR ÇAK</t>
  </si>
  <si>
    <t>PLAN PROJE YAT.VE İNŞAAT MD.</t>
  </si>
  <si>
    <t>AHMET AKBAY</t>
  </si>
  <si>
    <t>MAKİNA İKMAL VE ONARIM MÜDÜRÜ</t>
  </si>
  <si>
    <t>SSK</t>
  </si>
  <si>
    <t>RAHMİ DERİCİ</t>
  </si>
  <si>
    <t>SSK İL MÜDÜR YARDIMCISI</t>
  </si>
  <si>
    <t>YUSUF TEMUR</t>
  </si>
  <si>
    <t>MAHMUT KOCUR</t>
  </si>
  <si>
    <t>DSİ</t>
  </si>
  <si>
    <t>CAHİT AŞKAN</t>
  </si>
  <si>
    <t>İNŞAAT MÜHENDİSİ</t>
  </si>
  <si>
    <t>İL ÇEVRE</t>
  </si>
  <si>
    <t>KEMAL KARTAL</t>
  </si>
  <si>
    <t>ORKÖY ŞUBE MÜDÜRÜ</t>
  </si>
  <si>
    <t>MUSTAFA BAŞ</t>
  </si>
  <si>
    <t>İMİ ŞUBE MÜDÜRÜ</t>
  </si>
  <si>
    <t>ERCAN AYDEMİR</t>
  </si>
  <si>
    <t>ÇEVRE ŞUBE MÜDÜRÜ</t>
  </si>
  <si>
    <t>ZUHAL YILMAZ</t>
  </si>
  <si>
    <t>ETÜD PROJE ŞUBE MÜDÜRÜ</t>
  </si>
  <si>
    <t>TARIM İL</t>
  </si>
  <si>
    <t>HASAN DAĞHAN</t>
  </si>
  <si>
    <t>FATİH KARABIYIK</t>
  </si>
  <si>
    <t>KONTROL ŞUBE MÜDÜRÜ</t>
  </si>
  <si>
    <t>ALİ ÖZBÜLBÜL</t>
  </si>
  <si>
    <t>DESTEKLEME ŞUBE MÜDÜRÜ</t>
  </si>
  <si>
    <t>BİLAL ER</t>
  </si>
  <si>
    <t>PROJE VE İSTATİSTİK ŞUBE MÜDÜRÜ</t>
  </si>
  <si>
    <t>ZEKERİYA ŞEKER</t>
  </si>
  <si>
    <t>ÇİFTÇİ EĞİTİM VE YAYIM ŞUBE MÜDÜRÜ</t>
  </si>
  <si>
    <t>HAYRULLAH GÖKTEKİN</t>
  </si>
  <si>
    <t>BİTKİ KORUMA ŞUBE MÜDÜRÜ</t>
  </si>
  <si>
    <t>EBUBEKİR ULUDAĞ</t>
  </si>
  <si>
    <t>HAYVAN SAĞLIĞI ŞUBE MÜDÜRÜ</t>
  </si>
  <si>
    <t>SAĞLIK MÜDÜRLÜĞÜ</t>
  </si>
  <si>
    <t>DR.FATMA ZİYAGİL</t>
  </si>
  <si>
    <t>İL SAĞLIK MÜDÜR YARDIMCISI</t>
  </si>
  <si>
    <t>DR.ÖMER DENİZ</t>
  </si>
  <si>
    <t>UĞUR BOĞA</t>
  </si>
  <si>
    <t>PERSONEL ŞUBE MÜDÜRÜ</t>
  </si>
  <si>
    <t>DR.GÜLŞAH BAĞCIK</t>
  </si>
  <si>
    <t>BULAŞICI HAST.ŞUBE MÜDÜRÜ</t>
  </si>
  <si>
    <t>MÜRSEL YÜKSEL</t>
  </si>
  <si>
    <t>EĞİTİM ŞUBE MÜDÜRÜ</t>
  </si>
  <si>
    <t>MEHMET YILDIZ</t>
  </si>
  <si>
    <t>GIDA VE ÇEV.KONT.ŞUBE MÜDÜRÜ</t>
  </si>
  <si>
    <t>ERBİL ULUSLU</t>
  </si>
  <si>
    <t>İDARİ MALİ İŞLER ŞUBE MÜDÜRÜ</t>
  </si>
  <si>
    <t>FAHRİ KIZILYER</t>
  </si>
  <si>
    <t>BİLGİ İŞLEM VE İSTATİSTİK ŞUBE MÜDÜRÜ</t>
  </si>
  <si>
    <t>GÜRSAN OKSAL</t>
  </si>
  <si>
    <t>YATAKLI TED.HİZM.ŞUBE MÜDÜR V.</t>
  </si>
  <si>
    <t>DR.AHMET HASIRİPİ</t>
  </si>
  <si>
    <t>SAĞLIK OCAKLARI ŞUBE MÜDÜRÜ</t>
  </si>
  <si>
    <t>DR.ARZU BEDEN</t>
  </si>
  <si>
    <t>AÇS-AP ŞUBE MÜDÜR V.</t>
  </si>
  <si>
    <t>SEVGİ ODABAŞI</t>
  </si>
  <si>
    <t>RUH.SAĞ.VE SOS.HAST.ŞB.MÜDÜRÜ</t>
  </si>
  <si>
    <t>DT.M.FATİH ÇEKİN</t>
  </si>
  <si>
    <t>AĞIZ VE DİŞ SAĞLIĞI ŞB.MÜDÜRÜ</t>
  </si>
  <si>
    <t>İDRİS CANİK</t>
  </si>
  <si>
    <t>HALK SAĞLIĞI ŞUBE MÜDÜRÜ</t>
  </si>
  <si>
    <t>KERİM KARABOYUN</t>
  </si>
  <si>
    <t>SİVİL SAVUNMA UZMANI</t>
  </si>
  <si>
    <t>HASTANELER</t>
  </si>
  <si>
    <t>DR.HACI ALİ KAHYA</t>
  </si>
  <si>
    <t>AMASYA SABUNCUOĞLU ŞER.D.HST.</t>
  </si>
  <si>
    <t>TUGAY</t>
  </si>
  <si>
    <t>YZB.M.ÖZKAN BAYTEK</t>
  </si>
  <si>
    <t>İSTİHBARAT ŞUBE MÜDÜRÜ</t>
  </si>
  <si>
    <t>P.ALB.A.SERDAR AKBULUT</t>
  </si>
  <si>
    <t>HAREKET MERKEZİ ŞUBE MÜDÜRÜ</t>
  </si>
  <si>
    <t>P.ALB.TUNCAY ÇETİNKAYA</t>
  </si>
  <si>
    <t>LOJİSTİK DESTEK KOMUTANI</t>
  </si>
  <si>
    <t>P.ALB.AHMET ERDOĞAN</t>
  </si>
  <si>
    <t>AYHAN ŞAHİN</t>
  </si>
  <si>
    <t>BAŞTABİP</t>
  </si>
  <si>
    <t>P.YB.MAHİR AKÇA</t>
  </si>
  <si>
    <t>TABUR KOMUTANI</t>
  </si>
  <si>
    <t>P.YB.GÜVEN DALGIÇ</t>
  </si>
  <si>
    <t>P.YB.ÜNAL ÇAYCI</t>
  </si>
  <si>
    <t>P.BNB.DERVİŞ HELVACI</t>
  </si>
  <si>
    <t>YEDAŞ</t>
  </si>
  <si>
    <t>A.BİRCAN FETTAHOĞLU</t>
  </si>
  <si>
    <t>YEDAŞ İL MÜDÜR YARDIMCISI</t>
  </si>
  <si>
    <t>E.UĞUR ASAN</t>
  </si>
  <si>
    <t>İBRAHİM BAŞ</t>
  </si>
  <si>
    <t>YEDAŞ MÜŞTERİLER MÜDÜRÜ</t>
  </si>
  <si>
    <t>ZUHAL YENİLER</t>
  </si>
  <si>
    <t>YEDAŞ PERSONEL VE İD.İŞLER MD.</t>
  </si>
  <si>
    <t>FİKRET GEÇİNOĞLU</t>
  </si>
  <si>
    <t>BİLGİ İŞLEM TAH.MÜDÜRÜ</t>
  </si>
  <si>
    <t>SANİYE YAZICI</t>
  </si>
  <si>
    <t>MALİ İŞLER MÜDÜRÜ</t>
  </si>
  <si>
    <t>AHMET KAHRIMAN</t>
  </si>
  <si>
    <t>AVUKAT</t>
  </si>
  <si>
    <t>SERKAN CANSIZ</t>
  </si>
  <si>
    <t>PRJ.VE TES.MÜDÜRÜ</t>
  </si>
  <si>
    <t>AHMET DEMİR</t>
  </si>
  <si>
    <t>MAL.YÖN.SAT.MÜDÜRÜ</t>
  </si>
  <si>
    <t>ÜZEYİR ATMACA</t>
  </si>
  <si>
    <t>SİSTEM İŞL.BAK.MÜDÜRÜ</t>
  </si>
  <si>
    <t>ERDOĞAN İNCİROĞLU</t>
  </si>
  <si>
    <t>DEFTERDAR YARDIMCISI</t>
  </si>
  <si>
    <t>DOĞAN ADIGÜZEL</t>
  </si>
  <si>
    <t>MEMUŞ ARSLAN</t>
  </si>
  <si>
    <t>MUHASEBE MÜDÜRÜ</t>
  </si>
  <si>
    <t>ALİ YUSUF ASLAN</t>
  </si>
  <si>
    <t>MUHASEBE MÜDÜR YARDIMCISI</t>
  </si>
  <si>
    <t>SAİM ATEŞ</t>
  </si>
  <si>
    <t>MİLLİ EMLAK MÜDÜR YARDIMCISI</t>
  </si>
  <si>
    <t>AHMET AYTAŞ</t>
  </si>
  <si>
    <t>VERGİ DAİRESİ MÜDÜR YARDIMCISI</t>
  </si>
  <si>
    <t xml:space="preserve">ÖMER YILMAZ </t>
  </si>
  <si>
    <t>VERGİ DAİRESİ MÜDÜRÜ</t>
  </si>
  <si>
    <t>AYŞE MERAL ŞAHİN</t>
  </si>
  <si>
    <t>M.UĞUR ŞATIROĞLU</t>
  </si>
  <si>
    <t>MUHAKEMAT MÜDÜRÜ</t>
  </si>
  <si>
    <t>SULTAN KARAKUŞ</t>
  </si>
  <si>
    <t>MÜŞAVİR HAZİNE AVUKATI</t>
  </si>
  <si>
    <t>HÜLYA CEYLAN</t>
  </si>
  <si>
    <t>HAZİNE AVUKATI</t>
  </si>
  <si>
    <t>SEVAL SANCAK</t>
  </si>
  <si>
    <t>DEFTERDARLIK</t>
  </si>
  <si>
    <t>KÖYDES PROJESİ KOORDİNASYON BİRİMİNE</t>
  </si>
  <si>
    <t>YEŞİLIRMAK ELEKTRİK DAĞITIM A.Ş. MÜESSESE MÜDÜRLÜĞÜNE</t>
  </si>
  <si>
    <t>2006 YILI FAAYİYET RAPORU</t>
  </si>
  <si>
    <t xml:space="preserve"> AMASYA PTT BAŞMÜDÜRLÜĞÜNE AMASYA</t>
  </si>
  <si>
    <t xml:space="preserve"> BAĞKUR İL MÜDÜRLÜĞÜNE AMASYA</t>
  </si>
  <si>
    <t xml:space="preserve"> BAYINDIRLIK VE İSKAN İL MÜDÜRLÜĞÜNE AMASYA</t>
  </si>
  <si>
    <t xml:space="preserve"> D.S.İ. 73. ŞUBE MÜDÜRLÜĞÜNE AMASYA</t>
  </si>
  <si>
    <t xml:space="preserve"> GENÇLİK VE SPOR İL MÜDÜRLÜĞÜNE AMASYA</t>
  </si>
  <si>
    <t xml:space="preserve"> İL ÇEVRE VE ORMAN MÜDÜRLÜĞÜNE AMASYA</t>
  </si>
  <si>
    <t xml:space="preserve"> İL DEFTERDARLIĞINA AMASYA</t>
  </si>
  <si>
    <t xml:space="preserve"> İL EMNİYET MÜDÜRLÜĞÜNE AMASYA</t>
  </si>
  <si>
    <t xml:space="preserve"> İL JANDARMA ALAY KOMUTANLIĞINA AMASYA</t>
  </si>
  <si>
    <t xml:space="preserve"> İL METEOROLOJİ MÜDÜRLÜĞÜNE AMASYA</t>
  </si>
  <si>
    <t xml:space="preserve"> İL MİLLİ EĞİTİM MÜDÜRLÜĞÜNE AMASYA</t>
  </si>
  <si>
    <t xml:space="preserve"> İL MÜFTÜLÜĞÜNE AMASYA</t>
  </si>
  <si>
    <t xml:space="preserve"> İL ÖZEL İDARESİ GENEL SEKRETERLİĞİNE AMASYA</t>
  </si>
  <si>
    <t xml:space="preserve"> İL SAĞLIK MÜDÜRLÜĞÜNE AMASYA</t>
  </si>
  <si>
    <t xml:space="preserve"> İL SİVİL SAVUNMA MÜDÜRLÜĞÜNE AMASYA</t>
  </si>
  <si>
    <t xml:space="preserve"> İL SOSYAL HİZMETLER MÜDÜRLÜĞÜNE AMASYA</t>
  </si>
  <si>
    <t xml:space="preserve"> İŞ KURUMU İL MÜDÜRLÜĞÜNE AMASYA</t>
  </si>
  <si>
    <t xml:space="preserve"> KADASTRO İL MÜDÜRLÜĞÜNE AMASYA</t>
  </si>
  <si>
    <t xml:space="preserve"> KARAYOLLARI 72. ŞUBE ŞEFLİĞİNE AMASYA</t>
  </si>
  <si>
    <t xml:space="preserve"> ORMAN BÖLGE MÜDÜRLÜĞÜNE AMASYA</t>
  </si>
  <si>
    <t xml:space="preserve"> SANAYİ VE TİCARET İL MÜDÜRLÜĞÜNE AMASYA</t>
  </si>
  <si>
    <t xml:space="preserve"> SSK SİGORTA İL MÜDÜRLÜĞÜNE AMASYA</t>
  </si>
  <si>
    <t xml:space="preserve"> TARIM İL MÜDÜRLÜĞÜNE AMASYA</t>
  </si>
  <si>
    <t xml:space="preserve"> TCDDY AMASYA GAR MÜDÜRLÜĞÜNE AMASYA</t>
  </si>
  <si>
    <t xml:space="preserve"> VAKIFLAR ŞUBE MÜDÜRLÜĞÜNE AMASYA</t>
  </si>
  <si>
    <t>YEŞİLIRMAK ELEKTRİK DAĞITIM A.Ş. MÜESSESE MÜDÜRLÜĞÜNE AMASYA</t>
  </si>
  <si>
    <t xml:space="preserve"> KÖYDES PROJESİ KOORDİNASYON BİRİMİNE AMASYA</t>
  </si>
  <si>
    <t xml:space="preserve"> BELEDİYE BAŞKANLIĞINA AKINOĞLU</t>
  </si>
  <si>
    <t xml:space="preserve"> BELEDİYE BAŞKANLIĞINA ALPASLAN</t>
  </si>
  <si>
    <t xml:space="preserve"> BELEDİYE BAŞKANLIĞINA AMASYA</t>
  </si>
  <si>
    <t xml:space="preserve"> BELEDİYE BAŞKANLIĞINA AYDINCA</t>
  </si>
  <si>
    <t xml:space="preserve"> BELEDİYE BAŞKANLIĞINA BALLIDERE</t>
  </si>
  <si>
    <t xml:space="preserve"> BELEDİYE BAŞKANLIĞINA BELEVİ</t>
  </si>
  <si>
    <t xml:space="preserve"> BELEDİYE BAŞKANLIĞINA BORABOY</t>
  </si>
  <si>
    <t xml:space="preserve"> BELEDİYE BAŞKANLIĞINA ÇAYDİBİ</t>
  </si>
  <si>
    <t xml:space="preserve"> BELEDİYE BAŞKANLIĞINA DAMLAÇİMEN</t>
  </si>
  <si>
    <t xml:space="preserve"> BELEDİYE BAŞKANLIĞINA DESTEK</t>
  </si>
  <si>
    <t xml:space="preserve"> BELEDİYE BAŞKANLIĞINA DOĞANTEPE</t>
  </si>
  <si>
    <t xml:space="preserve"> BELEDİYE BAŞKANLIĞINA ERASLAN</t>
  </si>
  <si>
    <t xml:space="preserve"> BELEDİYE BAŞKANLIĞINA ESENÇAY</t>
  </si>
  <si>
    <t xml:space="preserve"> BELEDİYE BAŞKANLIĞINA EZİNEPAZARI</t>
  </si>
  <si>
    <t xml:space="preserve"> BELEDİYE BAŞKANLIĞINA GEDİKSARAY</t>
  </si>
  <si>
    <t xml:space="preserve"> BELEDİYE BAŞKANLIĞINA GÖYNÜCEK</t>
  </si>
  <si>
    <t xml:space="preserve"> BELEDİYE BAŞKANLIĞINA GÜMÜŞ</t>
  </si>
  <si>
    <t xml:space="preserve"> BELEDİYE BAŞKANLIĞINA GÜMÜŞHACIKÖY</t>
  </si>
  <si>
    <t xml:space="preserve"> BELEDİYE BAŞKANLIĞINA HAMAMÖZÜ</t>
  </si>
  <si>
    <t xml:space="preserve"> BELEDİYE BAŞKANLIĞINA KAYADÜZÜ</t>
  </si>
  <si>
    <t xml:space="preserve"> BELEDİYE BAŞKANLIĞINA MERZİFON</t>
  </si>
  <si>
    <t xml:space="preserve"> BELEDİYE BAŞKANLIĞINA ÖZBARAKLI</t>
  </si>
  <si>
    <t xml:space="preserve"> BELEDİYE BAŞKANLIĞINA SULUOVA</t>
  </si>
  <si>
    <t xml:space="preserve"> BELEDİYE BAŞKANLIĞINA TAŞOVA</t>
  </si>
  <si>
    <t xml:space="preserve"> BELEDİYE BAŞKANLIĞINA ULUKÖY</t>
  </si>
  <si>
    <t xml:space="preserve"> BELEDİYE BAŞKANLIĞINA UYGUR</t>
  </si>
  <si>
    <t xml:space="preserve"> BELEDİYE BAŞKANLIĞINA YASSIÇAL</t>
  </si>
  <si>
    <t xml:space="preserve"> BELEDİYE BAŞKANLIĞINA YEŞİLYENİCE</t>
  </si>
  <si>
    <t xml:space="preserve"> BELEDİYE BAŞKANLIĞINA ZİYARET</t>
  </si>
  <si>
    <t xml:space="preserve"> İLLER BANKASI 16.BÖLGE MÜDÜRLÜĞÜNE SAMSUN</t>
  </si>
  <si>
    <t xml:space="preserve"> KARAYOLLARI 7.BÖLGE MÜDÜRLÜĞÜNE SAMSUN</t>
  </si>
  <si>
    <t xml:space="preserve"> VAKIFLAR BÖLGE MÜDÜRLÜĞÜNE TOKAT</t>
  </si>
  <si>
    <t xml:space="preserve"> TAPU KADASTRO 10.BÖLGE MÜDÜRLÜĞÜNE SAMSUN</t>
  </si>
  <si>
    <t xml:space="preserve"> DSİ 7.BÖLGE MÜDÜRLÜĞÜNE SAMSUN</t>
  </si>
  <si>
    <t xml:space="preserve"> TEİAŞ 10.İLETİM TESİS VE İŞLETME GRUP MÜDÜRLÜĞÜNE SAMSUN</t>
  </si>
  <si>
    <t>YATIRIMLAR</t>
  </si>
  <si>
    <t>6.1.1/250</t>
  </si>
  <si>
    <t>Hasan BÜKME</t>
  </si>
  <si>
    <t>KAYMAKAMLIK MAKAMINA GÖYNÜCEK</t>
  </si>
  <si>
    <t>KAYMAKAMLIK MAKAMINA GÜMÜŞHACIKÖY</t>
  </si>
  <si>
    <t>KAYMAKAMLIK MAKAMINA HAMAMÖZÜ</t>
  </si>
  <si>
    <t>KAYMAKAMLIK MAKAMINA MERZİFON</t>
  </si>
  <si>
    <t>KAYMAKAMLIK MAKAMINA SULUOVA</t>
  </si>
  <si>
    <t>KAYMAKAMLIK MAKAMINA TAŞOVA</t>
  </si>
  <si>
    <t>İL BASIN VE HALKLA İLİŞKİLER MÜDÜRLÜĞÜNE</t>
  </si>
  <si>
    <t>11.1.1/259</t>
  </si>
  <si>
    <t>….</t>
  </si>
  <si>
    <t>11.1.1/266</t>
  </si>
  <si>
    <t>FAAYİYET RAP. TOPLANTISI</t>
  </si>
  <si>
    <t>Faaliyet Raporu Açıklamaları</t>
  </si>
  <si>
    <t>(1 adet)</t>
  </si>
  <si>
    <t>NÜFUS VE VATANDAŞLIK MÜDÜRLÜĞÜNE</t>
  </si>
  <si>
    <t>SOSYAL YARD.VE DAYANIŞMA VAKFI BŞK.LIĞINA</t>
  </si>
  <si>
    <t xml:space="preserve"> KAYMAKAMLIK MAKAMINA GÖYNÜCEK</t>
  </si>
  <si>
    <t xml:space="preserve"> KAYMAKAMLIK MAKAMINA GÜMÜŞHACIKÖY</t>
  </si>
  <si>
    <t xml:space="preserve"> KAYMAKAMLIK MAKAMINA HAMAMÖZÜ</t>
  </si>
  <si>
    <t xml:space="preserve"> KAYMAKAMLIK MAKAMINA MERZİFON</t>
  </si>
  <si>
    <t xml:space="preserve"> KAYMAKAMLIK MAKAMINA SULUOVA</t>
  </si>
  <si>
    <t xml:space="preserve"> KAYMAKAMLIK MAKAMINA TAŞOVA</t>
  </si>
  <si>
    <t>2006 YILI FAAYİYETLERİ</t>
  </si>
  <si>
    <t>2007 YILI FAAYİYETLERİ</t>
  </si>
  <si>
    <t>2008 YILI FAAYİYETLERİ</t>
  </si>
  <si>
    <t>2009 YILI FAAYİYETLERİ</t>
  </si>
  <si>
    <t>2010 YILI FAAYİYETLERİ</t>
  </si>
  <si>
    <t>2011 YILI FAAYİYETLERİ</t>
  </si>
  <si>
    <t>622-99-01/001</t>
  </si>
  <si>
    <t>VHKİ</t>
  </si>
  <si>
    <t>TOPLAM</t>
  </si>
  <si>
    <t>ASAYİŞ</t>
  </si>
  <si>
    <t xml:space="preserve">EMNİYET PERSONELİ BAŞINA DÜŞEN NÜFUS </t>
  </si>
  <si>
    <t>KASTEN ÖLDÜRME</t>
  </si>
  <si>
    <t>TAKSİRLİ ÖLDÜRME</t>
  </si>
  <si>
    <t xml:space="preserve">GASP </t>
  </si>
  <si>
    <t xml:space="preserve">EVDEN HIRSIZLIK </t>
  </si>
  <si>
    <t xml:space="preserve">İŞYERİNDEN HIRSIZLIK </t>
  </si>
  <si>
    <t xml:space="preserve">OTO HIRSIZLIĞI </t>
  </si>
  <si>
    <t xml:space="preserve">OTODAN HIRSIZLIK </t>
  </si>
  <si>
    <t xml:space="preserve">YANKESİCİLİK </t>
  </si>
  <si>
    <t xml:space="preserve">DOLANDIRICILIK </t>
  </si>
  <si>
    <t>KAPKAÇ SAYISI</t>
  </si>
  <si>
    <t>İNTİHAR SONUCU ÖLEN KİŞİ</t>
  </si>
  <si>
    <t>İNTİHAR SONUCU ÖLEN KADIN/ERKEK</t>
  </si>
  <si>
    <t>İNTİHARA TEŞEBBÜS</t>
  </si>
  <si>
    <t>İNTİHARA TEŞEBBÜS EDEN KADIN / ERKEK</t>
  </si>
  <si>
    <t>KADINA ŞİDDET SONUCU ÖLÜM</t>
  </si>
  <si>
    <t xml:space="preserve">BOĞULARAK ÖLEN </t>
  </si>
  <si>
    <t xml:space="preserve">YANGINDA ÖLEN </t>
  </si>
  <si>
    <t>TRAFİK   KAZALARINDA   OLAY   YERİNDE   ÖLEN  / OLAY SONRASI ÖLEN</t>
  </si>
  <si>
    <t xml:space="preserve">TRAFİK KAZALARINDA YARALANAN </t>
  </si>
  <si>
    <t xml:space="preserve"> TRAFİK KAZASI SAYISI</t>
  </si>
  <si>
    <t>TRAFİK CEZASI MAKBUZU (Adet)</t>
  </si>
  <si>
    <t xml:space="preserve">TRAFİK CEZASI TUTARI (TL) </t>
  </si>
  <si>
    <t xml:space="preserve">TRAFİĞE KAYITLI ARAÇ </t>
  </si>
  <si>
    <t>OTOMOBİL SAYISI</t>
  </si>
  <si>
    <t xml:space="preserve">TRAFİĞE YENİ KAYIT OLAN ARAÇ </t>
  </si>
  <si>
    <t>ASAYİŞ VE GÜVENLİK ÖZETİ</t>
  </si>
  <si>
    <t>NÜFUS</t>
  </si>
  <si>
    <t>NÜFUS ORANI %</t>
  </si>
  <si>
    <t>POLİS MERKEZİ 
SAYISI</t>
  </si>
  <si>
    <t xml:space="preserve">PERSONEL 
SAYISI </t>
  </si>
  <si>
    <t>SORUMLULUK
ALANI %</t>
  </si>
  <si>
    <r>
      <t>SORUMLULUK
ALANI (Km</t>
    </r>
    <r>
      <rPr>
        <b/>
        <sz val="10"/>
        <color rgb="FF0000FF"/>
        <rFont val="Arial Tur"/>
        <charset val="162"/>
      </rPr>
      <t>²</t>
    </r>
    <r>
      <rPr>
        <b/>
        <sz val="10"/>
        <color rgb="FF0000FF"/>
        <rFont val="Times New Roman"/>
        <family val="1"/>
        <charset val="162"/>
      </rPr>
      <t>)</t>
    </r>
  </si>
  <si>
    <t>OLAYLAR</t>
  </si>
  <si>
    <t>DEĞİŞİM (%)</t>
  </si>
  <si>
    <t>ASAYİŞ SUÇLARI</t>
  </si>
  <si>
    <t>TERÖR OLAYLARI</t>
  </si>
  <si>
    <t>MALİ SUÇLAR</t>
  </si>
  <si>
    <t>ORGANİZE SUÇLAR</t>
  </si>
  <si>
    <t>NARKOTİK</t>
  </si>
  <si>
    <t>TOPLUMSAL OLAYLAR</t>
  </si>
  <si>
    <t>İLLEGAL GİRİŞ</t>
  </si>
  <si>
    <t>DİĞER OLAYLAR</t>
  </si>
  <si>
    <t>ASAYİŞ SUÇLARI KARŞILAŞTIRMA</t>
  </si>
  <si>
    <t>ASAYİŞ OLAYLARI KARŞILAŞTIRMA</t>
  </si>
  <si>
    <t>ÖLDÜRME</t>
  </si>
  <si>
    <t>GASP</t>
  </si>
  <si>
    <t>EVDEN HIRSIZLIK</t>
  </si>
  <si>
    <t>İŞYERİNDEN HIRSIZLIK</t>
  </si>
  <si>
    <t>OTO HIRSIZLIĞI</t>
  </si>
  <si>
    <t>OTODAN HIRSIZLIK</t>
  </si>
  <si>
    <t>YANKESİCİLİK</t>
  </si>
  <si>
    <t>DOLANDIRICILIK</t>
  </si>
  <si>
    <t>KAPKAÇ</t>
  </si>
  <si>
    <t>DİĞER SUÇLAR</t>
  </si>
  <si>
    <t>KAZANIN TÜRÜ</t>
  </si>
  <si>
    <t>ÖLÜMLÜ</t>
  </si>
  <si>
    <t>YARALAMALI</t>
  </si>
  <si>
    <t>MADDİ HASARLI</t>
  </si>
  <si>
    <t>ÖLÜ SAYISI</t>
  </si>
  <si>
    <t>YARALI SAYISI</t>
  </si>
  <si>
    <t>KASTEN YARALAMA</t>
  </si>
  <si>
    <t>TAKSİRLİ YARALAMA</t>
  </si>
  <si>
    <t xml:space="preserve">TRAFİK KAZALARI </t>
  </si>
  <si>
    <t xml:space="preserve">OLAY SAYISI </t>
  </si>
  <si>
    <t xml:space="preserve">YAKALANAN </t>
  </si>
  <si>
    <t xml:space="preserve">TUTUKLANAN </t>
  </si>
  <si>
    <t xml:space="preserve">OPERASYON SAYISI </t>
  </si>
  <si>
    <t>  TRAFİK DENETİMLERİ</t>
  </si>
  <si>
    <t xml:space="preserve">CEZA UYGULANAN SÜRÜCÜ (MAKBUZ) </t>
  </si>
  <si>
    <t xml:space="preserve">CEZA TUTARI  (TL) </t>
  </si>
  <si>
    <t xml:space="preserve">TRAFİKTEN MEN EDİLEN ARAÇ </t>
  </si>
  <si>
    <t xml:space="preserve">MAHKEMEYE SEVK ED. SÜRÜCÜ </t>
  </si>
  <si>
    <t xml:space="preserve">  </t>
  </si>
  <si>
    <t>PERSONEL BAŞINA NÜFUS</t>
  </si>
  <si>
    <t>Telefon Numarası            :</t>
  </si>
  <si>
    <t>e-posta adresi                   :</t>
  </si>
  <si>
    <t>Hazırlayanın Ad-Soyad ve Unvanı :</t>
  </si>
  <si>
    <t>EMNİYET (2024)</t>
  </si>
  <si>
    <t>EMNİYET BÖLGESİ (2024  )</t>
  </si>
  <si>
    <t>YAKALANAN SAYISI</t>
  </si>
  <si>
    <t>TUTUKLU SAYISI</t>
  </si>
  <si>
    <t>ADLİ KONTROL SAYISI</t>
  </si>
  <si>
    <t>OPRESYON SAYISI</t>
  </si>
  <si>
    <t>ÇÖKERTİLEN ORGANİZE  SUÇ ÖRGÜTÜ SAYISI</t>
  </si>
  <si>
    <t>ASAYİŞ SUÇLARI TOPLAM AYDINLATMA ORANI</t>
  </si>
  <si>
    <t>KİŞİLERE KARŞI İŞLENEN SUÇLARDA AYDINLATMA ORANI</t>
  </si>
  <si>
    <t>MALVARLIĞINA KARŞI İŞLENEN SUÇLARDA TOPLAM AYDINLATMA ORANI</t>
  </si>
  <si>
    <t>TCK 188 İMALAT VE TİCARET</t>
  </si>
  <si>
    <t>OPERASYON SAYISI</t>
  </si>
  <si>
    <t>TUTUKLIU SAYISI</t>
  </si>
  <si>
    <t>ADLİ KONT.SAY.</t>
  </si>
  <si>
    <t xml:space="preserve">UYUŞTURUCU </t>
  </si>
  <si>
    <t>% DEĞİŞİM</t>
  </si>
  <si>
    <t>OKUL ÇEVRESİ DENETİMLERİ</t>
  </si>
  <si>
    <t>GÖREVLİ PERSONEL SAYISI</t>
  </si>
  <si>
    <t>EKİP SAYISI</t>
  </si>
  <si>
    <t>TRAFİK 2024</t>
  </si>
  <si>
    <t>YABANCILAR</t>
  </si>
  <si>
    <t>GEÇİCİ KORUMA ALTINDAKİ SURİYELİLER</t>
  </si>
  <si>
    <t>İKAMET İZNİ</t>
  </si>
  <si>
    <t>ULUSLARARASI KORUMA</t>
  </si>
  <si>
    <t>TOPLAM YABANCI SAYISI</t>
  </si>
  <si>
    <t xml:space="preserve"> DÜZENSİZ GÖÇ OPERASYONLARI</t>
  </si>
  <si>
    <t>YENİ EKLENEN TABLOLAR</t>
  </si>
  <si>
    <t>Göçmen Kaçakçılığı
Organizatörlerine Yönelik</t>
  </si>
  <si>
    <t>Operasyon Sayısı</t>
  </si>
  <si>
    <t>Tutuklu Sayısı</t>
  </si>
  <si>
    <t>Yakalanan Sayısı</t>
  </si>
  <si>
    <t>Adli Kontrol Sayısı</t>
  </si>
  <si>
    <t>GÖNÜLLÜ, GÜVENLİ VE ONURLU GERİ DÖNÜŞ YAPAN SURİYELİLER</t>
  </si>
  <si>
    <t>% Değişim</t>
  </si>
  <si>
    <t>YAKALANAN DÜZEBSİZ GÖÇMEN SAYISI</t>
  </si>
  <si>
    <t>AYDINLATMA ORANLARI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</si>
</sst>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39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4"/>
      <name val="Arial Tur"/>
      <charset val="162"/>
    </font>
    <font>
      <sz val="12"/>
      <name val="Arial Tur"/>
      <charset val="162"/>
    </font>
    <font>
      <b/>
      <sz val="10"/>
      <name val="Arial Tur"/>
      <charset val="162"/>
    </font>
    <font>
      <b/>
      <sz val="22"/>
      <name val="Arial Tur"/>
      <charset val="162"/>
    </font>
    <font>
      <b/>
      <sz val="24"/>
      <name val="Arial Tur"/>
      <charset val="162"/>
    </font>
    <font>
      <sz val="10"/>
      <color indexed="9"/>
      <name val="Arial Tur"/>
      <charset val="162"/>
    </font>
    <font>
      <sz val="10"/>
      <color indexed="10"/>
      <name val="Arial Tur"/>
      <charset val="162"/>
    </font>
    <font>
      <sz val="11"/>
      <name val="Arial Tur"/>
      <charset val="162"/>
    </font>
    <font>
      <sz val="12"/>
      <name val="Times New Roman"/>
      <family val="1"/>
      <charset val="162"/>
    </font>
    <font>
      <sz val="12"/>
      <color indexed="9"/>
      <name val="Arial Tur"/>
      <charset val="162"/>
    </font>
    <font>
      <b/>
      <sz val="12"/>
      <color rgb="FF00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2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color rgb="FF0000FF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b/>
      <sz val="12"/>
      <color rgb="FFFF0000"/>
      <name val="Arial Tur"/>
      <charset val="162"/>
    </font>
    <font>
      <b/>
      <sz val="10"/>
      <color rgb="FF0000FF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b/>
      <sz val="10"/>
      <color rgb="FF0000FF"/>
      <name val="Arial Tur"/>
      <charset val="162"/>
    </font>
    <font>
      <sz val="12"/>
      <color rgb="FF000000"/>
      <name val="Times New Roman"/>
      <family val="1"/>
      <charset val="162"/>
    </font>
    <font>
      <b/>
      <sz val="11"/>
      <color rgb="FF000000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2"/>
      <color theme="0"/>
      <name val="Times New Roman"/>
      <family val="1"/>
      <charset val="162"/>
    </font>
    <font>
      <b/>
      <sz val="10"/>
      <color theme="0"/>
      <name val="Times New Roman"/>
      <family val="1"/>
      <charset val="162"/>
    </font>
    <font>
      <b/>
      <sz val="10"/>
      <color theme="0"/>
      <name val="Arial Tur"/>
      <charset val="162"/>
    </font>
    <font>
      <b/>
      <sz val="9"/>
      <color theme="0"/>
      <name val="Arial Tur"/>
      <charset val="162"/>
    </font>
    <font>
      <b/>
      <sz val="9"/>
      <color theme="1"/>
      <name val="Arial Tur"/>
      <charset val="162"/>
    </font>
    <font>
      <sz val="10"/>
      <color theme="1"/>
      <name val="Arial Tur"/>
      <charset val="162"/>
    </font>
    <font>
      <b/>
      <sz val="10"/>
      <color theme="1"/>
      <name val="Arial Tur"/>
      <charset val="162"/>
    </font>
    <font>
      <b/>
      <sz val="20"/>
      <color theme="0"/>
      <name val="Arial Tur"/>
      <charset val="162"/>
    </font>
    <font>
      <b/>
      <sz val="10"/>
      <color theme="1"/>
      <name val="Times New Roman"/>
      <family val="1"/>
      <charset val="162"/>
    </font>
    <font>
      <b/>
      <sz val="14"/>
      <color theme="0"/>
      <name val="Arial Tur"/>
      <charset val="162"/>
    </font>
    <font>
      <b/>
      <sz val="18"/>
      <color theme="0"/>
      <name val="Arial Tur"/>
      <charset val="162"/>
    </font>
    <font>
      <b/>
      <sz val="12"/>
      <color theme="1"/>
      <name val="Times New Roman"/>
      <family val="1"/>
      <charset val="162"/>
    </font>
    <font>
      <b/>
      <sz val="8"/>
      <name val="Arial Tur"/>
      <charset val="162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/>
    <xf numFmtId="0" fontId="2" fillId="0" borderId="0" xfId="0" applyFont="1" applyAlignment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textRotation="90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14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4" fontId="1" fillId="0" borderId="6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49" fontId="1" fillId="0" borderId="5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9" fillId="0" borderId="0" xfId="0" applyFont="1" applyFill="1"/>
    <xf numFmtId="0" fontId="9" fillId="0" borderId="0" xfId="0" applyFont="1"/>
    <xf numFmtId="0" fontId="0" fillId="3" borderId="0" xfId="0" applyFill="1"/>
    <xf numFmtId="0" fontId="1" fillId="0" borderId="0" xfId="0" applyFont="1" applyFill="1"/>
    <xf numFmtId="0" fontId="0" fillId="3" borderId="4" xfId="0" applyFill="1" applyBorder="1"/>
    <xf numFmtId="0" fontId="0" fillId="0" borderId="0" xfId="0" applyAlignment="1">
      <alignment horizontal="left" indent="3"/>
    </xf>
    <xf numFmtId="0" fontId="4" fillId="0" borderId="0" xfId="0" applyFont="1" applyAlignment="1">
      <alignment horizontal="center"/>
    </xf>
    <xf numFmtId="0" fontId="10" fillId="0" borderId="0" xfId="0" applyFont="1" applyAlignment="1"/>
    <xf numFmtId="0" fontId="5" fillId="0" borderId="4" xfId="0" applyFont="1" applyBorder="1" applyAlignment="1">
      <alignment horizontal="center" vertical="center"/>
    </xf>
    <xf numFmtId="14" fontId="1" fillId="0" borderId="4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1" fillId="0" borderId="0" xfId="0" applyFont="1" applyAlignment="1">
      <alignment horizontal="left" indent="3"/>
    </xf>
    <xf numFmtId="0" fontId="1" fillId="0" borderId="9" xfId="0" applyFont="1" applyBorder="1" applyAlignment="1">
      <alignment vertical="center"/>
    </xf>
    <xf numFmtId="0" fontId="19" fillId="0" borderId="0" xfId="0" applyFont="1"/>
    <xf numFmtId="0" fontId="15" fillId="0" borderId="0" xfId="0" applyFont="1" applyAlignment="1">
      <alignment horizontal="left" vertical="center" indent="4"/>
    </xf>
    <xf numFmtId="0" fontId="18" fillId="0" borderId="4" xfId="0" applyFont="1" applyBorder="1" applyAlignment="1">
      <alignment horizontal="justify" vertical="center" wrapText="1"/>
    </xf>
    <xf numFmtId="0" fontId="18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0" borderId="0" xfId="0" applyFont="1" applyAlignment="1">
      <alignment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0" fillId="0" borderId="0" xfId="0"/>
    <xf numFmtId="0" fontId="20" fillId="5" borderId="13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0" xfId="0" applyFont="1"/>
    <xf numFmtId="0" fontId="14" fillId="0" borderId="16" xfId="0" applyFont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 wrapText="1"/>
    </xf>
    <xf numFmtId="0" fontId="17" fillId="5" borderId="15" xfId="0" applyFont="1" applyFill="1" applyBorder="1" applyAlignment="1">
      <alignment horizontal="center" vertical="center" wrapText="1"/>
    </xf>
    <xf numFmtId="3" fontId="23" fillId="0" borderId="13" xfId="0" applyNumberFormat="1" applyFont="1" applyBorder="1" applyAlignment="1">
      <alignment horizontal="right" vertical="center" wrapText="1"/>
    </xf>
    <xf numFmtId="3" fontId="23" fillId="0" borderId="15" xfId="0" applyNumberFormat="1" applyFont="1" applyBorder="1" applyAlignment="1">
      <alignment horizontal="right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4" fillId="0" borderId="13" xfId="0" applyFont="1" applyBorder="1" applyAlignment="1">
      <alignment horizontal="justify" vertical="center" wrapText="1"/>
    </xf>
    <xf numFmtId="0" fontId="24" fillId="0" borderId="14" xfId="0" applyFont="1" applyBorder="1" applyAlignment="1">
      <alignment horizontal="justify" vertical="center" wrapText="1"/>
    </xf>
    <xf numFmtId="0" fontId="24" fillId="0" borderId="15" xfId="0" applyFont="1" applyBorder="1" applyAlignment="1">
      <alignment horizontal="justify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20" fillId="5" borderId="13" xfId="0" applyFont="1" applyFill="1" applyBorder="1" applyAlignment="1">
      <alignment horizontal="center" vertical="center" wrapText="1"/>
    </xf>
    <xf numFmtId="0" fontId="20" fillId="5" borderId="15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justify" vertical="center" wrapText="1"/>
    </xf>
    <xf numFmtId="0" fontId="17" fillId="5" borderId="14" xfId="0" applyFont="1" applyFill="1" applyBorder="1" applyAlignment="1">
      <alignment horizontal="justify" vertical="center" wrapText="1"/>
    </xf>
    <xf numFmtId="0" fontId="17" fillId="5" borderId="15" xfId="0" applyFont="1" applyFill="1" applyBorder="1" applyAlignment="1">
      <alignment horizontal="justify" vertical="center" wrapText="1"/>
    </xf>
    <xf numFmtId="0" fontId="18" fillId="5" borderId="13" xfId="0" applyFont="1" applyFill="1" applyBorder="1" applyAlignment="1">
      <alignment horizontal="justify" vertical="center" wrapText="1"/>
    </xf>
    <xf numFmtId="0" fontId="18" fillId="5" borderId="14" xfId="0" applyFont="1" applyFill="1" applyBorder="1" applyAlignment="1">
      <alignment horizontal="justify" vertical="center" wrapText="1"/>
    </xf>
    <xf numFmtId="0" fontId="18" fillId="5" borderId="15" xfId="0" applyFont="1" applyFill="1" applyBorder="1" applyAlignment="1">
      <alignment horizontal="justify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8" fillId="5" borderId="13" xfId="0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 wrapText="1"/>
    </xf>
    <xf numFmtId="0" fontId="18" fillId="5" borderId="15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left" vertical="center" wrapText="1"/>
    </xf>
    <xf numFmtId="0" fontId="17" fillId="5" borderId="14" xfId="0" applyFont="1" applyFill="1" applyBorder="1" applyAlignment="1">
      <alignment horizontal="left" vertical="center" wrapText="1"/>
    </xf>
    <xf numFmtId="0" fontId="17" fillId="5" borderId="15" xfId="0" applyFont="1" applyFill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20" fillId="5" borderId="13" xfId="0" applyFont="1" applyFill="1" applyBorder="1" applyAlignment="1">
      <alignment horizontal="left" vertical="center" wrapText="1"/>
    </xf>
    <xf numFmtId="0" fontId="20" fillId="5" borderId="15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7" fillId="5" borderId="4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horizontal="left" vertical="center" wrapText="1"/>
    </xf>
    <xf numFmtId="0" fontId="27" fillId="4" borderId="0" xfId="0" applyFont="1" applyFill="1" applyBorder="1" applyAlignment="1">
      <alignment horizontal="left" vertical="center" wrapText="1"/>
    </xf>
    <xf numFmtId="0" fontId="27" fillId="4" borderId="0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vertical="center" wrapText="1"/>
    </xf>
    <xf numFmtId="0" fontId="0" fillId="4" borderId="0" xfId="0" applyFill="1"/>
    <xf numFmtId="0" fontId="26" fillId="6" borderId="13" xfId="0" applyFont="1" applyFill="1" applyBorder="1" applyAlignment="1">
      <alignment horizontal="left" vertical="center" wrapText="1"/>
    </xf>
    <xf numFmtId="0" fontId="26" fillId="6" borderId="14" xfId="0" applyFont="1" applyFill="1" applyBorder="1" applyAlignment="1">
      <alignment horizontal="left" vertical="center" wrapText="1"/>
    </xf>
    <xf numFmtId="0" fontId="26" fillId="6" borderId="15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4" borderId="4" xfId="0" applyFont="1" applyFill="1" applyBorder="1" applyAlignment="1">
      <alignment vertical="center"/>
    </xf>
    <xf numFmtId="0" fontId="28" fillId="11" borderId="4" xfId="0" applyFont="1" applyFill="1" applyBorder="1" applyAlignment="1">
      <alignment horizontal="left" vertical="center"/>
    </xf>
    <xf numFmtId="0" fontId="29" fillId="11" borderId="4" xfId="0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17" fillId="4" borderId="0" xfId="0" applyFont="1" applyFill="1" applyBorder="1" applyAlignment="1">
      <alignment horizontal="left" vertical="center" wrapText="1"/>
    </xf>
    <xf numFmtId="0" fontId="17" fillId="4" borderId="0" xfId="0" applyFont="1" applyFill="1" applyBorder="1" applyAlignment="1">
      <alignment horizontal="center" vertical="center" wrapText="1"/>
    </xf>
    <xf numFmtId="0" fontId="0" fillId="4" borderId="0" xfId="0" applyFill="1" applyBorder="1"/>
    <xf numFmtId="0" fontId="26" fillId="7" borderId="13" xfId="0" applyFont="1" applyFill="1" applyBorder="1" applyAlignment="1">
      <alignment horizontal="left" vertical="center" wrapText="1"/>
    </xf>
    <xf numFmtId="0" fontId="26" fillId="7" borderId="14" xfId="0" applyFont="1" applyFill="1" applyBorder="1" applyAlignment="1">
      <alignment horizontal="left" vertical="center" wrapText="1"/>
    </xf>
    <xf numFmtId="0" fontId="26" fillId="7" borderId="15" xfId="0" applyFont="1" applyFill="1" applyBorder="1" applyAlignment="1">
      <alignment horizontal="left" vertical="center" wrapText="1"/>
    </xf>
    <xf numFmtId="0" fontId="27" fillId="7" borderId="13" xfId="0" applyFont="1" applyFill="1" applyBorder="1" applyAlignment="1">
      <alignment horizontal="left" vertical="center" wrapText="1"/>
    </xf>
    <xf numFmtId="0" fontId="27" fillId="7" borderId="15" xfId="0" applyFont="1" applyFill="1" applyBorder="1" applyAlignment="1">
      <alignment horizontal="left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27" fillId="7" borderId="15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30" fillId="4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32" fillId="8" borderId="0" xfId="0" applyFont="1" applyFill="1" applyBorder="1" applyAlignment="1">
      <alignment horizontal="center" vertical="center" wrapText="1"/>
    </xf>
    <xf numFmtId="0" fontId="32" fillId="8" borderId="16" xfId="0" applyFont="1" applyFill="1" applyBorder="1" applyAlignment="1">
      <alignment horizontal="center" vertical="center" wrapText="1"/>
    </xf>
    <xf numFmtId="0" fontId="32" fillId="8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32" fillId="4" borderId="4" xfId="0" applyFont="1" applyFill="1" applyBorder="1" applyAlignment="1">
      <alignment vertical="center" wrapText="1"/>
    </xf>
    <xf numFmtId="0" fontId="26" fillId="6" borderId="17" xfId="0" applyFont="1" applyFill="1" applyBorder="1" applyAlignment="1">
      <alignment horizontal="left" vertical="center" wrapText="1"/>
    </xf>
    <xf numFmtId="0" fontId="26" fillId="6" borderId="18" xfId="0" applyFont="1" applyFill="1" applyBorder="1" applyAlignment="1">
      <alignment horizontal="left" vertical="center" wrapText="1"/>
    </xf>
    <xf numFmtId="0" fontId="26" fillId="6" borderId="19" xfId="0" applyFont="1" applyFill="1" applyBorder="1" applyAlignment="1">
      <alignment horizontal="left" vertical="center" wrapText="1"/>
    </xf>
    <xf numFmtId="0" fontId="25" fillId="4" borderId="13" xfId="0" applyFont="1" applyFill="1" applyBorder="1" applyAlignment="1">
      <alignment horizontal="left" vertical="center" wrapText="1"/>
    </xf>
    <xf numFmtId="0" fontId="25" fillId="4" borderId="15" xfId="0" applyFont="1" applyFill="1" applyBorder="1" applyAlignment="1">
      <alignment horizontal="left" vertical="center" wrapText="1"/>
    </xf>
    <xf numFmtId="0" fontId="25" fillId="4" borderId="13" xfId="0" applyFont="1" applyFill="1" applyBorder="1" applyAlignment="1">
      <alignment horizontal="center" vertical="center" wrapText="1"/>
    </xf>
    <xf numFmtId="0" fontId="25" fillId="4" borderId="15" xfId="0" applyFont="1" applyFill="1" applyBorder="1" applyAlignment="1">
      <alignment horizontal="center" vertical="center" wrapText="1"/>
    </xf>
    <xf numFmtId="0" fontId="25" fillId="4" borderId="17" xfId="0" applyFont="1" applyFill="1" applyBorder="1" applyAlignment="1">
      <alignment horizontal="left" vertical="center" wrapText="1"/>
    </xf>
    <xf numFmtId="0" fontId="25" fillId="4" borderId="19" xfId="0" applyFont="1" applyFill="1" applyBorder="1" applyAlignment="1">
      <alignment horizontal="left" vertical="center" wrapText="1"/>
    </xf>
    <xf numFmtId="0" fontId="25" fillId="4" borderId="17" xfId="0" applyFont="1" applyFill="1" applyBorder="1" applyAlignment="1">
      <alignment horizontal="center" vertical="center" wrapText="1"/>
    </xf>
    <xf numFmtId="0" fontId="25" fillId="4" borderId="19" xfId="0" applyFont="1" applyFill="1" applyBorder="1" applyAlignment="1">
      <alignment horizontal="center" vertical="center" wrapText="1"/>
    </xf>
    <xf numFmtId="0" fontId="31" fillId="0" borderId="4" xfId="0" applyFont="1" applyBorder="1" applyAlignment="1">
      <alignment vertical="center" wrapText="1"/>
    </xf>
    <xf numFmtId="0" fontId="32" fillId="0" borderId="4" xfId="0" applyFont="1" applyBorder="1" applyAlignment="1">
      <alignment vertical="center"/>
    </xf>
    <xf numFmtId="0" fontId="33" fillId="6" borderId="0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35" fillId="10" borderId="0" xfId="0" applyFont="1" applyFill="1" applyAlignment="1">
      <alignment horizontal="center" vertical="center" wrapText="1"/>
    </xf>
    <xf numFmtId="0" fontId="34" fillId="4" borderId="4" xfId="0" applyFont="1" applyFill="1" applyBorder="1" applyAlignment="1">
      <alignment horizontal="left" vertical="center" wrapText="1"/>
    </xf>
    <xf numFmtId="0" fontId="25" fillId="4" borderId="4" xfId="0" applyFont="1" applyFill="1" applyBorder="1" applyAlignment="1">
      <alignment horizontal="left" vertical="center" wrapText="1"/>
    </xf>
    <xf numFmtId="0" fontId="36" fillId="6" borderId="16" xfId="0" applyFont="1" applyFill="1" applyBorder="1" applyAlignment="1">
      <alignment vertical="center"/>
    </xf>
    <xf numFmtId="0" fontId="37" fillId="4" borderId="4" xfId="0" applyFont="1" applyFill="1" applyBorder="1" applyAlignment="1">
      <alignment vertical="center" wrapText="1"/>
    </xf>
    <xf numFmtId="0" fontId="37" fillId="4" borderId="13" xfId="0" applyFont="1" applyFill="1" applyBorder="1" applyAlignment="1">
      <alignment vertical="center" wrapText="1"/>
    </xf>
    <xf numFmtId="0" fontId="37" fillId="9" borderId="4" xfId="0" applyFont="1" applyFill="1" applyBorder="1" applyAlignment="1">
      <alignment vertical="center" wrapText="1"/>
    </xf>
    <xf numFmtId="0" fontId="32" fillId="0" borderId="4" xfId="0" applyFont="1" applyBorder="1" applyAlignment="1">
      <alignment horizontal="left" vertical="center"/>
    </xf>
    <xf numFmtId="0" fontId="31" fillId="0" borderId="4" xfId="0" applyFont="1" applyBorder="1" applyAlignment="1">
      <alignment horizontal="left" vertical="center" wrapText="1"/>
    </xf>
    <xf numFmtId="0" fontId="31" fillId="4" borderId="4" xfId="0" applyFont="1" applyFill="1" applyBorder="1" applyAlignment="1">
      <alignment horizontal="left" vertical="center" wrapText="1"/>
    </xf>
    <xf numFmtId="0" fontId="0" fillId="4" borderId="4" xfId="0" applyFill="1" applyBorder="1" applyAlignment="1">
      <alignment vertical="center" wrapText="1"/>
    </xf>
    <xf numFmtId="0" fontId="0" fillId="4" borderId="0" xfId="0" applyFill="1" applyAlignment="1">
      <alignment vertical="center"/>
    </xf>
    <xf numFmtId="0" fontId="0" fillId="4" borderId="0" xfId="0" applyFill="1" applyAlignment="1">
      <alignment vertical="center" wrapText="1"/>
    </xf>
    <xf numFmtId="0" fontId="25" fillId="4" borderId="4" xfId="0" applyFont="1" applyFill="1" applyBorder="1" applyAlignment="1">
      <alignment horizontal="center" vertical="center" wrapText="1"/>
    </xf>
    <xf numFmtId="0" fontId="38" fillId="5" borderId="4" xfId="0" applyFont="1" applyFill="1" applyBorder="1" applyAlignment="1">
      <alignment horizontal="center" vertical="center" wrapText="1"/>
    </xf>
    <xf numFmtId="0" fontId="35" fillId="10" borderId="4" xfId="0" applyFont="1" applyFill="1" applyBorder="1" applyAlignment="1">
      <alignment horizontal="center" vertical="center"/>
    </xf>
    <xf numFmtId="0" fontId="35" fillId="10" borderId="18" xfId="0" applyFont="1" applyFill="1" applyBorder="1" applyAlignment="1">
      <alignment horizontal="center" vertical="center"/>
    </xf>
    <xf numFmtId="0" fontId="35" fillId="10" borderId="13" xfId="0" applyFont="1" applyFill="1" applyBorder="1" applyAlignment="1">
      <alignment horizontal="center" vertical="center"/>
    </xf>
    <xf numFmtId="0" fontId="35" fillId="10" borderId="15" xfId="0" applyFont="1" applyFill="1" applyBorder="1" applyAlignment="1">
      <alignment horizontal="center" vertical="center"/>
    </xf>
    <xf numFmtId="0" fontId="5" fillId="12" borderId="0" xfId="0" applyFont="1" applyFill="1" applyAlignment="1">
      <alignment horizontal="center" vertical="center" wrapText="1"/>
    </xf>
    <xf numFmtId="0" fontId="5" fillId="12" borderId="0" xfId="0" applyFont="1" applyFill="1" applyAlignment="1">
      <alignment horizontal="center" vertical="center"/>
    </xf>
    <xf numFmtId="0" fontId="32" fillId="12" borderId="4" xfId="0" applyFont="1" applyFill="1" applyBorder="1" applyAlignment="1">
      <alignment horizontal="left" vertical="center"/>
    </xf>
    <xf numFmtId="0" fontId="5" fillId="12" borderId="4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19050</xdr:rowOff>
    </xdr:from>
    <xdr:to>
      <xdr:col>6</xdr:col>
      <xdr:colOff>809625</xdr:colOff>
      <xdr:row>46</xdr:row>
      <xdr:rowOff>9525</xdr:rowOff>
    </xdr:to>
    <xdr:sp macro="" textlink="">
      <xdr:nvSpPr>
        <xdr:cNvPr id="8637" name="Line 8"/>
        <xdr:cNvSpPr>
          <a:spLocks noChangeShapeType="1"/>
        </xdr:cNvSpPr>
      </xdr:nvSpPr>
      <xdr:spPr bwMode="auto">
        <a:xfrm flipV="1">
          <a:off x="438150" y="2428875"/>
          <a:ext cx="7086600" cy="822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IO78"/>
  <sheetViews>
    <sheetView showGridLines="0" showZeros="0" topLeftCell="A7" workbookViewId="0">
      <selection activeCell="E6" sqref="E6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63" t="s">
        <v>84</v>
      </c>
      <c r="C1" s="63"/>
      <c r="D1" s="63"/>
      <c r="E1" s="63"/>
      <c r="F1" s="63"/>
      <c r="G1" s="63"/>
    </row>
    <row r="2" spans="1:249" ht="13.5" thickBot="1"/>
    <row r="3" spans="1:249" ht="24" customHeight="1" thickBot="1">
      <c r="B3" s="60" t="s">
        <v>75</v>
      </c>
      <c r="C3" s="61"/>
      <c r="D3" s="61"/>
      <c r="E3" s="61"/>
      <c r="F3" s="61"/>
      <c r="G3" s="62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>
        <v>1</v>
      </c>
      <c r="B5" s="27">
        <v>1</v>
      </c>
      <c r="C5" s="40">
        <v>39062</v>
      </c>
      <c r="D5" s="39">
        <v>1</v>
      </c>
      <c r="E5" s="13" t="s">
        <v>301</v>
      </c>
      <c r="F5" s="43" t="s">
        <v>363</v>
      </c>
      <c r="G5" s="26" t="s">
        <v>364</v>
      </c>
    </row>
    <row r="6" spans="1:249" ht="18" customHeight="1">
      <c r="A6" s="30">
        <v>66</v>
      </c>
      <c r="B6" s="27">
        <v>2</v>
      </c>
      <c r="C6" s="14">
        <v>39062</v>
      </c>
      <c r="D6" s="39">
        <v>1</v>
      </c>
      <c r="E6" s="13" t="s">
        <v>302</v>
      </c>
      <c r="F6" s="43" t="s">
        <v>363</v>
      </c>
      <c r="G6" s="26" t="s">
        <v>364</v>
      </c>
    </row>
    <row r="7" spans="1:249" ht="18" customHeight="1">
      <c r="A7" s="30">
        <v>3</v>
      </c>
      <c r="B7" s="27">
        <v>3</v>
      </c>
      <c r="C7" s="14">
        <v>39062</v>
      </c>
      <c r="D7" s="39">
        <v>1</v>
      </c>
      <c r="E7" s="13" t="s">
        <v>303</v>
      </c>
      <c r="F7" s="43" t="s">
        <v>363</v>
      </c>
      <c r="G7" s="26" t="s">
        <v>364</v>
      </c>
    </row>
    <row r="8" spans="1:249" ht="18" customHeight="1">
      <c r="A8" s="30">
        <v>37</v>
      </c>
      <c r="B8" s="27">
        <v>4</v>
      </c>
      <c r="C8" s="14">
        <v>39062</v>
      </c>
      <c r="D8" s="39">
        <v>1</v>
      </c>
      <c r="E8" s="13" t="s">
        <v>304</v>
      </c>
      <c r="F8" s="43" t="s">
        <v>363</v>
      </c>
      <c r="G8" s="26" t="s">
        <v>364</v>
      </c>
    </row>
    <row r="9" spans="1:249" ht="18" customHeight="1">
      <c r="A9" s="30">
        <v>36</v>
      </c>
      <c r="B9" s="27">
        <v>5</v>
      </c>
      <c r="C9" s="14">
        <v>39062</v>
      </c>
      <c r="D9" s="39">
        <v>1</v>
      </c>
      <c r="E9" s="13" t="s">
        <v>305</v>
      </c>
      <c r="F9" s="43" t="s">
        <v>363</v>
      </c>
      <c r="G9" s="26" t="s">
        <v>364</v>
      </c>
    </row>
    <row r="10" spans="1:249" ht="18" customHeight="1">
      <c r="A10" s="30">
        <v>47</v>
      </c>
      <c r="B10" s="27">
        <v>6</v>
      </c>
      <c r="C10" s="14">
        <v>39062</v>
      </c>
      <c r="D10" s="39">
        <v>1</v>
      </c>
      <c r="E10" s="13" t="s">
        <v>306</v>
      </c>
      <c r="F10" s="43" t="s">
        <v>363</v>
      </c>
      <c r="G10" s="26" t="s">
        <v>364</v>
      </c>
    </row>
    <row r="11" spans="1:249" ht="18" customHeight="1">
      <c r="A11" s="30">
        <v>64</v>
      </c>
      <c r="B11" s="27">
        <v>7</v>
      </c>
      <c r="C11" s="14">
        <v>39062</v>
      </c>
      <c r="D11" s="39">
        <v>1</v>
      </c>
      <c r="E11" s="13" t="s">
        <v>307</v>
      </c>
      <c r="F11" s="43" t="s">
        <v>363</v>
      </c>
      <c r="G11" s="26" t="s">
        <v>364</v>
      </c>
    </row>
    <row r="12" spans="1:249" ht="18" customHeight="1">
      <c r="A12" s="30">
        <v>70</v>
      </c>
      <c r="B12" s="27">
        <v>8</v>
      </c>
      <c r="C12" s="14">
        <v>39062</v>
      </c>
      <c r="D12" s="39">
        <v>1</v>
      </c>
      <c r="E12" s="13" t="s">
        <v>308</v>
      </c>
      <c r="F12" s="43" t="s">
        <v>363</v>
      </c>
      <c r="G12" s="26" t="s">
        <v>364</v>
      </c>
    </row>
    <row r="13" spans="1:249" ht="18" customHeight="1">
      <c r="A13" s="30">
        <v>61</v>
      </c>
      <c r="B13" s="27">
        <v>9</v>
      </c>
      <c r="C13" s="14">
        <v>39062</v>
      </c>
      <c r="D13" s="39">
        <v>1</v>
      </c>
      <c r="E13" s="13" t="s">
        <v>309</v>
      </c>
      <c r="F13" s="43" t="s">
        <v>363</v>
      </c>
      <c r="G13" s="26" t="s">
        <v>364</v>
      </c>
    </row>
    <row r="14" spans="1:249" ht="18" customHeight="1">
      <c r="A14" s="30">
        <v>44</v>
      </c>
      <c r="B14" s="27">
        <v>10</v>
      </c>
      <c r="C14" s="14">
        <v>39062</v>
      </c>
      <c r="D14" s="39">
        <v>1</v>
      </c>
      <c r="E14" s="13" t="s">
        <v>310</v>
      </c>
      <c r="F14" s="43" t="s">
        <v>363</v>
      </c>
      <c r="G14" s="26" t="s">
        <v>364</v>
      </c>
    </row>
    <row r="15" spans="1:249" ht="18" customHeight="1">
      <c r="A15" s="30"/>
      <c r="B15" s="27">
        <v>11</v>
      </c>
      <c r="C15" s="14">
        <v>39062</v>
      </c>
      <c r="D15" s="39">
        <v>1</v>
      </c>
      <c r="E15" s="13" t="s">
        <v>311</v>
      </c>
      <c r="F15" s="43" t="s">
        <v>363</v>
      </c>
      <c r="G15" s="26" t="s">
        <v>364</v>
      </c>
    </row>
    <row r="16" spans="1:249" ht="18" customHeight="1">
      <c r="A16" s="30"/>
      <c r="B16" s="27">
        <v>12</v>
      </c>
      <c r="C16" s="14">
        <v>39062</v>
      </c>
      <c r="D16" s="39">
        <v>1</v>
      </c>
      <c r="E16" s="13" t="s">
        <v>312</v>
      </c>
      <c r="F16" s="43" t="s">
        <v>363</v>
      </c>
      <c r="G16" s="26" t="s">
        <v>364</v>
      </c>
    </row>
    <row r="17" spans="1:7" ht="18" customHeight="1">
      <c r="A17" s="30"/>
      <c r="B17" s="27">
        <v>13</v>
      </c>
      <c r="C17" s="14">
        <v>39062</v>
      </c>
      <c r="D17" s="39">
        <v>1</v>
      </c>
      <c r="E17" s="13" t="s">
        <v>313</v>
      </c>
      <c r="F17" s="43" t="s">
        <v>363</v>
      </c>
      <c r="G17" s="26" t="s">
        <v>364</v>
      </c>
    </row>
    <row r="18" spans="1:7" ht="18" customHeight="1">
      <c r="A18" s="30"/>
      <c r="B18" s="27">
        <v>14</v>
      </c>
      <c r="C18" s="14">
        <v>39062</v>
      </c>
      <c r="D18" s="39">
        <v>1</v>
      </c>
      <c r="E18" s="13" t="s">
        <v>314</v>
      </c>
      <c r="F18" s="43" t="s">
        <v>363</v>
      </c>
      <c r="G18" s="26" t="s">
        <v>364</v>
      </c>
    </row>
    <row r="19" spans="1:7" ht="18" customHeight="1">
      <c r="A19" s="30"/>
      <c r="B19" s="27">
        <v>15</v>
      </c>
      <c r="C19" s="14">
        <v>39062</v>
      </c>
      <c r="D19" s="39">
        <v>1</v>
      </c>
      <c r="E19" s="13" t="s">
        <v>315</v>
      </c>
      <c r="F19" s="43" t="s">
        <v>363</v>
      </c>
      <c r="G19" s="26" t="s">
        <v>364</v>
      </c>
    </row>
    <row r="20" spans="1:7" ht="18" customHeight="1">
      <c r="A20" s="30"/>
      <c r="B20" s="27">
        <v>16</v>
      </c>
      <c r="C20" s="14">
        <v>39062</v>
      </c>
      <c r="D20" s="39">
        <v>1</v>
      </c>
      <c r="E20" s="13" t="s">
        <v>316</v>
      </c>
      <c r="F20" s="43" t="s">
        <v>363</v>
      </c>
      <c r="G20" s="26" t="s">
        <v>364</v>
      </c>
    </row>
    <row r="21" spans="1:7" ht="18" customHeight="1">
      <c r="A21" s="30"/>
      <c r="B21" s="27">
        <v>17</v>
      </c>
      <c r="C21" s="14">
        <v>39062</v>
      </c>
      <c r="D21" s="39">
        <v>1</v>
      </c>
      <c r="E21" s="13" t="s">
        <v>317</v>
      </c>
      <c r="F21" s="43" t="s">
        <v>363</v>
      </c>
      <c r="G21" s="26" t="s">
        <v>364</v>
      </c>
    </row>
    <row r="22" spans="1:7" ht="18" customHeight="1">
      <c r="A22" s="30"/>
      <c r="B22" s="27">
        <v>18</v>
      </c>
      <c r="C22" s="14">
        <v>39062</v>
      </c>
      <c r="D22" s="39">
        <v>1</v>
      </c>
      <c r="E22" s="13" t="s">
        <v>318</v>
      </c>
      <c r="F22" s="43" t="s">
        <v>363</v>
      </c>
      <c r="G22" s="26" t="s">
        <v>364</v>
      </c>
    </row>
    <row r="23" spans="1:7" ht="18" customHeight="1">
      <c r="A23" s="30"/>
      <c r="B23" s="27">
        <v>19</v>
      </c>
      <c r="C23" s="14">
        <v>39062</v>
      </c>
      <c r="D23" s="39">
        <v>1</v>
      </c>
      <c r="E23" s="13" t="s">
        <v>319</v>
      </c>
      <c r="F23" s="43" t="s">
        <v>363</v>
      </c>
      <c r="G23" s="26" t="s">
        <v>364</v>
      </c>
    </row>
    <row r="24" spans="1:7" ht="18" customHeight="1">
      <c r="A24" s="30"/>
      <c r="B24" s="27">
        <v>20</v>
      </c>
      <c r="C24" s="14">
        <v>39062</v>
      </c>
      <c r="D24" s="39">
        <v>1</v>
      </c>
      <c r="E24" s="13" t="s">
        <v>320</v>
      </c>
      <c r="F24" s="43" t="s">
        <v>363</v>
      </c>
      <c r="G24" s="26" t="s">
        <v>364</v>
      </c>
    </row>
    <row r="25" spans="1:7" ht="18" customHeight="1">
      <c r="A25" s="30"/>
      <c r="B25" s="27">
        <v>21</v>
      </c>
      <c r="C25" s="14">
        <v>39062</v>
      </c>
      <c r="D25" s="39">
        <v>1</v>
      </c>
      <c r="E25" s="13" t="s">
        <v>321</v>
      </c>
      <c r="F25" s="43" t="s">
        <v>363</v>
      </c>
      <c r="G25" s="26" t="s">
        <v>364</v>
      </c>
    </row>
    <row r="26" spans="1:7" ht="18" customHeight="1">
      <c r="A26" s="30"/>
      <c r="B26" s="27">
        <v>22</v>
      </c>
      <c r="C26" s="14">
        <v>39062</v>
      </c>
      <c r="D26" s="39">
        <v>1</v>
      </c>
      <c r="E26" s="13" t="s">
        <v>322</v>
      </c>
      <c r="F26" s="43" t="s">
        <v>363</v>
      </c>
      <c r="G26" s="26" t="s">
        <v>364</v>
      </c>
    </row>
    <row r="27" spans="1:7" ht="18" customHeight="1">
      <c r="A27" s="30"/>
      <c r="B27" s="27">
        <v>23</v>
      </c>
      <c r="C27" s="14">
        <v>39062</v>
      </c>
      <c r="D27" s="39">
        <v>1</v>
      </c>
      <c r="E27" s="13" t="s">
        <v>323</v>
      </c>
      <c r="F27" s="43" t="s">
        <v>363</v>
      </c>
      <c r="G27" s="26" t="s">
        <v>364</v>
      </c>
    </row>
    <row r="28" spans="1:7" ht="18" customHeight="1">
      <c r="A28" s="30"/>
      <c r="B28" s="27">
        <v>24</v>
      </c>
      <c r="C28" s="14">
        <v>39062</v>
      </c>
      <c r="D28" s="39">
        <v>1</v>
      </c>
      <c r="E28" s="13" t="s">
        <v>324</v>
      </c>
      <c r="F28" s="43" t="s">
        <v>363</v>
      </c>
      <c r="G28" s="26" t="s">
        <v>364</v>
      </c>
    </row>
    <row r="29" spans="1:7" ht="18" customHeight="1">
      <c r="A29" s="30"/>
      <c r="B29" s="27">
        <v>25</v>
      </c>
      <c r="C29" s="14">
        <v>39062</v>
      </c>
      <c r="D29" s="39">
        <v>1</v>
      </c>
      <c r="E29" s="13" t="s">
        <v>325</v>
      </c>
      <c r="F29" s="43" t="s">
        <v>363</v>
      </c>
      <c r="G29" s="26" t="s">
        <v>364</v>
      </c>
    </row>
    <row r="30" spans="1:7" ht="18" customHeight="1">
      <c r="A30" s="30"/>
      <c r="B30" s="27">
        <v>26</v>
      </c>
      <c r="C30" s="14">
        <v>39062</v>
      </c>
      <c r="D30" s="39">
        <v>1</v>
      </c>
      <c r="E30" s="13" t="s">
        <v>326</v>
      </c>
      <c r="F30" s="43" t="s">
        <v>363</v>
      </c>
      <c r="G30" s="26" t="s">
        <v>364</v>
      </c>
    </row>
    <row r="31" spans="1:7" ht="18" customHeight="1">
      <c r="A31" s="30"/>
      <c r="B31" s="27">
        <v>27</v>
      </c>
      <c r="C31" s="14">
        <v>39062</v>
      </c>
      <c r="D31" s="39">
        <v>1</v>
      </c>
      <c r="E31" s="13" t="s">
        <v>327</v>
      </c>
      <c r="F31" s="43" t="s">
        <v>363</v>
      </c>
      <c r="G31" s="26" t="s">
        <v>364</v>
      </c>
    </row>
    <row r="32" spans="1:7" ht="18" customHeight="1">
      <c r="A32" s="30"/>
      <c r="B32" s="27">
        <v>28</v>
      </c>
      <c r="C32" s="14">
        <v>39062</v>
      </c>
      <c r="D32" s="39">
        <v>1</v>
      </c>
      <c r="E32" s="13" t="s">
        <v>328</v>
      </c>
      <c r="F32" s="43" t="s">
        <v>363</v>
      </c>
      <c r="G32" s="26" t="s">
        <v>364</v>
      </c>
    </row>
    <row r="33" spans="1:7" ht="18" customHeight="1">
      <c r="A33" s="30"/>
      <c r="B33" s="27">
        <v>29</v>
      </c>
      <c r="C33" s="14">
        <v>39062</v>
      </c>
      <c r="D33" s="39">
        <v>1</v>
      </c>
      <c r="E33" s="13" t="s">
        <v>329</v>
      </c>
      <c r="F33" s="43" t="s">
        <v>363</v>
      </c>
      <c r="G33" s="26" t="s">
        <v>364</v>
      </c>
    </row>
    <row r="34" spans="1:7" ht="18" customHeight="1">
      <c r="A34" s="30"/>
      <c r="B34" s="27">
        <v>30</v>
      </c>
      <c r="C34" s="14">
        <v>39062</v>
      </c>
      <c r="D34" s="39">
        <v>1</v>
      </c>
      <c r="E34" s="13" t="s">
        <v>330</v>
      </c>
      <c r="F34" s="43" t="s">
        <v>363</v>
      </c>
      <c r="G34" s="26" t="s">
        <v>364</v>
      </c>
    </row>
    <row r="35" spans="1:7" ht="18" customHeight="1">
      <c r="A35" s="30"/>
      <c r="B35" s="27">
        <v>31</v>
      </c>
      <c r="C35" s="14">
        <v>39062</v>
      </c>
      <c r="D35" s="39">
        <v>1</v>
      </c>
      <c r="E35" s="13" t="s">
        <v>331</v>
      </c>
      <c r="F35" s="43" t="s">
        <v>363</v>
      </c>
      <c r="G35" s="26" t="s">
        <v>364</v>
      </c>
    </row>
    <row r="36" spans="1:7" ht="18" customHeight="1">
      <c r="A36" s="30"/>
      <c r="B36" s="27">
        <v>32</v>
      </c>
      <c r="C36" s="14">
        <v>39062</v>
      </c>
      <c r="D36" s="39">
        <v>1</v>
      </c>
      <c r="E36" s="13" t="s">
        <v>332</v>
      </c>
      <c r="F36" s="43" t="s">
        <v>363</v>
      </c>
      <c r="G36" s="26" t="s">
        <v>364</v>
      </c>
    </row>
    <row r="37" spans="1:7" ht="18" customHeight="1">
      <c r="A37" s="30"/>
      <c r="B37" s="27">
        <v>33</v>
      </c>
      <c r="C37" s="14">
        <v>39062</v>
      </c>
      <c r="D37" s="39">
        <v>1</v>
      </c>
      <c r="E37" s="13" t="s">
        <v>333</v>
      </c>
      <c r="F37" s="43" t="s">
        <v>363</v>
      </c>
      <c r="G37" s="26" t="s">
        <v>364</v>
      </c>
    </row>
    <row r="38" spans="1:7" ht="18" customHeight="1">
      <c r="A38" s="30"/>
      <c r="B38" s="27">
        <v>34</v>
      </c>
      <c r="C38" s="14">
        <v>39062</v>
      </c>
      <c r="D38" s="39">
        <v>1</v>
      </c>
      <c r="E38" s="13" t="s">
        <v>334</v>
      </c>
      <c r="F38" s="43" t="s">
        <v>363</v>
      </c>
      <c r="G38" s="26" t="s">
        <v>364</v>
      </c>
    </row>
    <row r="39" spans="1:7" ht="18" customHeight="1">
      <c r="A39" s="30"/>
      <c r="B39" s="27">
        <v>35</v>
      </c>
      <c r="C39" s="14">
        <v>39062</v>
      </c>
      <c r="D39" s="39">
        <v>1</v>
      </c>
      <c r="E39" s="13" t="s">
        <v>335</v>
      </c>
      <c r="F39" s="43" t="s">
        <v>363</v>
      </c>
      <c r="G39" s="26" t="s">
        <v>364</v>
      </c>
    </row>
    <row r="40" spans="1:7" ht="18" customHeight="1">
      <c r="A40" s="30"/>
      <c r="B40" s="27">
        <v>36</v>
      </c>
      <c r="C40" s="14">
        <v>39062</v>
      </c>
      <c r="D40" s="39">
        <v>1</v>
      </c>
      <c r="E40" s="13" t="s">
        <v>336</v>
      </c>
      <c r="F40" s="43" t="s">
        <v>363</v>
      </c>
      <c r="G40" s="26" t="s">
        <v>364</v>
      </c>
    </row>
    <row r="41" spans="1:7" ht="18" customHeight="1">
      <c r="A41" s="30"/>
      <c r="B41" s="27">
        <v>37</v>
      </c>
      <c r="C41" s="14">
        <v>39062</v>
      </c>
      <c r="D41" s="39">
        <v>1</v>
      </c>
      <c r="E41" s="13" t="s">
        <v>337</v>
      </c>
      <c r="F41" s="43" t="s">
        <v>363</v>
      </c>
      <c r="G41" s="26" t="s">
        <v>364</v>
      </c>
    </row>
    <row r="42" spans="1:7" ht="18" customHeight="1">
      <c r="A42" s="30"/>
      <c r="B42" s="27">
        <v>38</v>
      </c>
      <c r="C42" s="14">
        <v>39062</v>
      </c>
      <c r="D42" s="39">
        <v>1</v>
      </c>
      <c r="E42" s="13" t="s">
        <v>338</v>
      </c>
      <c r="F42" s="43" t="s">
        <v>363</v>
      </c>
      <c r="G42" s="26" t="s">
        <v>364</v>
      </c>
    </row>
    <row r="43" spans="1:7" ht="18" customHeight="1">
      <c r="A43" s="30"/>
      <c r="B43" s="27">
        <v>39</v>
      </c>
      <c r="C43" s="14">
        <v>39062</v>
      </c>
      <c r="D43" s="39">
        <v>1</v>
      </c>
      <c r="E43" s="13" t="s">
        <v>339</v>
      </c>
      <c r="F43" s="43" t="s">
        <v>363</v>
      </c>
      <c r="G43" s="26" t="s">
        <v>364</v>
      </c>
    </row>
    <row r="44" spans="1:7" ht="18" customHeight="1">
      <c r="A44" s="30"/>
      <c r="B44" s="27">
        <v>40</v>
      </c>
      <c r="C44" s="14">
        <v>39062</v>
      </c>
      <c r="D44" s="39">
        <v>1</v>
      </c>
      <c r="E44" s="13" t="s">
        <v>340</v>
      </c>
      <c r="F44" s="43" t="s">
        <v>363</v>
      </c>
      <c r="G44" s="26" t="s">
        <v>364</v>
      </c>
    </row>
    <row r="45" spans="1:7" ht="18" customHeight="1">
      <c r="A45" s="30"/>
      <c r="B45" s="27">
        <v>41</v>
      </c>
      <c r="C45" s="14">
        <v>39062</v>
      </c>
      <c r="D45" s="39">
        <v>1</v>
      </c>
      <c r="E45" s="13" t="s">
        <v>341</v>
      </c>
      <c r="F45" s="43" t="s">
        <v>363</v>
      </c>
      <c r="G45" s="26" t="s">
        <v>364</v>
      </c>
    </row>
    <row r="46" spans="1:7" ht="18" customHeight="1">
      <c r="A46" s="30"/>
      <c r="B46" s="27">
        <v>42</v>
      </c>
      <c r="C46" s="14">
        <v>39062</v>
      </c>
      <c r="D46" s="39">
        <v>1</v>
      </c>
      <c r="E46" s="13" t="s">
        <v>342</v>
      </c>
      <c r="F46" s="43" t="s">
        <v>363</v>
      </c>
      <c r="G46" s="26" t="s">
        <v>364</v>
      </c>
    </row>
    <row r="47" spans="1:7" ht="18" customHeight="1">
      <c r="A47" s="30"/>
      <c r="B47" s="27">
        <v>43</v>
      </c>
      <c r="C47" s="14">
        <v>39062</v>
      </c>
      <c r="D47" s="39">
        <v>1</v>
      </c>
      <c r="E47" s="13" t="s">
        <v>343</v>
      </c>
      <c r="F47" s="43" t="s">
        <v>363</v>
      </c>
      <c r="G47" s="26" t="s">
        <v>364</v>
      </c>
    </row>
    <row r="48" spans="1:7" ht="18" customHeight="1">
      <c r="A48" s="30"/>
      <c r="B48" s="27">
        <v>44</v>
      </c>
      <c r="C48" s="14">
        <v>39062</v>
      </c>
      <c r="D48" s="39">
        <v>1</v>
      </c>
      <c r="E48" s="13" t="s">
        <v>344</v>
      </c>
      <c r="F48" s="43" t="s">
        <v>363</v>
      </c>
      <c r="G48" s="26" t="s">
        <v>364</v>
      </c>
    </row>
    <row r="49" spans="1:7" ht="18" customHeight="1">
      <c r="A49" s="30"/>
      <c r="B49" s="27">
        <v>45</v>
      </c>
      <c r="C49" s="14">
        <v>39062</v>
      </c>
      <c r="D49" s="39">
        <v>1</v>
      </c>
      <c r="E49" s="13" t="s">
        <v>345</v>
      </c>
      <c r="F49" s="43" t="s">
        <v>363</v>
      </c>
      <c r="G49" s="26" t="s">
        <v>364</v>
      </c>
    </row>
    <row r="50" spans="1:7" ht="18" customHeight="1">
      <c r="A50" s="30"/>
      <c r="B50" s="27">
        <v>46</v>
      </c>
      <c r="C50" s="14">
        <v>39062</v>
      </c>
      <c r="D50" s="39">
        <v>1</v>
      </c>
      <c r="E50" s="13" t="s">
        <v>346</v>
      </c>
      <c r="F50" s="43" t="s">
        <v>363</v>
      </c>
      <c r="G50" s="26" t="s">
        <v>364</v>
      </c>
    </row>
    <row r="51" spans="1:7" ht="18" customHeight="1">
      <c r="A51" s="30"/>
      <c r="B51" s="27">
        <v>47</v>
      </c>
      <c r="C51" s="14">
        <v>39062</v>
      </c>
      <c r="D51" s="39">
        <v>1</v>
      </c>
      <c r="E51" s="13" t="s">
        <v>347</v>
      </c>
      <c r="F51" s="43" t="s">
        <v>363</v>
      </c>
      <c r="G51" s="26" t="s">
        <v>364</v>
      </c>
    </row>
    <row r="52" spans="1:7" ht="18" customHeight="1">
      <c r="A52" s="30"/>
      <c r="B52" s="27">
        <v>48</v>
      </c>
      <c r="C52" s="14">
        <v>39062</v>
      </c>
      <c r="D52" s="39">
        <v>1</v>
      </c>
      <c r="E52" s="13" t="s">
        <v>348</v>
      </c>
      <c r="F52" s="43" t="s">
        <v>363</v>
      </c>
      <c r="G52" s="26" t="s">
        <v>364</v>
      </c>
    </row>
    <row r="53" spans="1:7" ht="18" customHeight="1">
      <c r="A53" s="30"/>
      <c r="B53" s="27">
        <v>49</v>
      </c>
      <c r="C53" s="14">
        <v>39062</v>
      </c>
      <c r="D53" s="39">
        <v>1</v>
      </c>
      <c r="E53" s="13" t="s">
        <v>349</v>
      </c>
      <c r="F53" s="43" t="s">
        <v>363</v>
      </c>
      <c r="G53" s="26" t="s">
        <v>364</v>
      </c>
    </row>
    <row r="54" spans="1:7" ht="18" customHeight="1">
      <c r="A54" s="30"/>
      <c r="B54" s="27">
        <v>50</v>
      </c>
      <c r="C54" s="14">
        <v>39062</v>
      </c>
      <c r="D54" s="39">
        <v>1</v>
      </c>
      <c r="E54" s="13" t="s">
        <v>350</v>
      </c>
      <c r="F54" s="43" t="s">
        <v>363</v>
      </c>
      <c r="G54" s="26" t="s">
        <v>364</v>
      </c>
    </row>
    <row r="55" spans="1:7" ht="18" customHeight="1">
      <c r="A55" s="30"/>
      <c r="B55" s="27">
        <v>51</v>
      </c>
      <c r="C55" s="14">
        <v>39062</v>
      </c>
      <c r="D55" s="39">
        <v>1</v>
      </c>
      <c r="E55" s="13" t="s">
        <v>351</v>
      </c>
      <c r="F55" s="43" t="s">
        <v>363</v>
      </c>
      <c r="G55" s="26" t="s">
        <v>364</v>
      </c>
    </row>
    <row r="56" spans="1:7" ht="18" customHeight="1">
      <c r="A56" s="30"/>
      <c r="B56" s="27">
        <v>52</v>
      </c>
      <c r="C56" s="14">
        <v>39062</v>
      </c>
      <c r="D56" s="39">
        <v>1</v>
      </c>
      <c r="E56" s="13" t="s">
        <v>352</v>
      </c>
      <c r="F56" s="43" t="s">
        <v>363</v>
      </c>
      <c r="G56" s="26" t="s">
        <v>364</v>
      </c>
    </row>
    <row r="57" spans="1:7" ht="18" customHeight="1">
      <c r="A57" s="30"/>
      <c r="B57" s="27">
        <v>53</v>
      </c>
      <c r="C57" s="14">
        <v>39062</v>
      </c>
      <c r="D57" s="39">
        <v>1</v>
      </c>
      <c r="E57" s="13" t="s">
        <v>353</v>
      </c>
      <c r="F57" s="43" t="s">
        <v>363</v>
      </c>
      <c r="G57" s="26" t="s">
        <v>364</v>
      </c>
    </row>
    <row r="58" spans="1:7" ht="18" customHeight="1">
      <c r="A58" s="30"/>
      <c r="B58" s="27">
        <v>54</v>
      </c>
      <c r="C58" s="14">
        <v>39062</v>
      </c>
      <c r="D58" s="39">
        <v>1</v>
      </c>
      <c r="E58" s="13" t="s">
        <v>354</v>
      </c>
      <c r="F58" s="43" t="s">
        <v>363</v>
      </c>
      <c r="G58" s="26" t="s">
        <v>364</v>
      </c>
    </row>
    <row r="59" spans="1:7" ht="18" customHeight="1">
      <c r="A59" s="30"/>
      <c r="B59" s="27">
        <v>55</v>
      </c>
      <c r="C59" s="14">
        <v>39062</v>
      </c>
      <c r="D59" s="39">
        <v>1</v>
      </c>
      <c r="E59" s="13" t="s">
        <v>355</v>
      </c>
      <c r="F59" s="43" t="s">
        <v>363</v>
      </c>
      <c r="G59" s="26" t="s">
        <v>364</v>
      </c>
    </row>
    <row r="60" spans="1:7" ht="18" customHeight="1">
      <c r="A60" s="30"/>
      <c r="B60" s="27">
        <v>56</v>
      </c>
      <c r="C60" s="14">
        <v>39062</v>
      </c>
      <c r="D60" s="39">
        <v>1</v>
      </c>
      <c r="E60" s="13" t="s">
        <v>356</v>
      </c>
      <c r="F60" s="43" t="s">
        <v>363</v>
      </c>
      <c r="G60" s="26" t="s">
        <v>364</v>
      </c>
    </row>
    <row r="61" spans="1:7" ht="18" customHeight="1">
      <c r="A61" s="30"/>
      <c r="B61" s="27">
        <v>57</v>
      </c>
      <c r="C61" s="14">
        <v>39062</v>
      </c>
      <c r="D61" s="39">
        <v>1</v>
      </c>
      <c r="E61" s="13" t="s">
        <v>357</v>
      </c>
      <c r="F61" s="43" t="s">
        <v>363</v>
      </c>
      <c r="G61" s="26" t="s">
        <v>364</v>
      </c>
    </row>
    <row r="62" spans="1:7" ht="18" customHeight="1">
      <c r="A62" s="30"/>
      <c r="B62" s="27">
        <v>58</v>
      </c>
      <c r="C62" s="14">
        <v>39062</v>
      </c>
      <c r="D62" s="39">
        <v>1</v>
      </c>
      <c r="E62" s="13" t="s">
        <v>358</v>
      </c>
      <c r="F62" s="43" t="s">
        <v>363</v>
      </c>
      <c r="G62" s="26" t="s">
        <v>364</v>
      </c>
    </row>
    <row r="63" spans="1:7" ht="18" customHeight="1">
      <c r="A63" s="30"/>
      <c r="B63" s="27">
        <v>59</v>
      </c>
      <c r="C63" s="14">
        <v>39062</v>
      </c>
      <c r="D63" s="39">
        <v>1</v>
      </c>
      <c r="E63" s="13" t="s">
        <v>359</v>
      </c>
      <c r="F63" s="43" t="s">
        <v>363</v>
      </c>
      <c r="G63" s="26" t="s">
        <v>364</v>
      </c>
    </row>
    <row r="64" spans="1:7" ht="18" customHeight="1">
      <c r="A64" s="30"/>
      <c r="B64" s="27">
        <v>60</v>
      </c>
      <c r="C64" s="14">
        <v>39062</v>
      </c>
      <c r="D64" s="39">
        <v>1</v>
      </c>
      <c r="E64" s="13" t="s">
        <v>360</v>
      </c>
      <c r="F64" s="43" t="s">
        <v>363</v>
      </c>
      <c r="G64" s="26" t="s">
        <v>364</v>
      </c>
    </row>
    <row r="65" spans="1:7" ht="18" customHeight="1">
      <c r="A65" s="30"/>
      <c r="B65" s="27">
        <v>61</v>
      </c>
      <c r="C65" s="14">
        <v>39062</v>
      </c>
      <c r="D65" s="39">
        <v>1</v>
      </c>
      <c r="E65" s="13" t="s">
        <v>361</v>
      </c>
      <c r="F65" s="43" t="s">
        <v>363</v>
      </c>
      <c r="G65" s="26" t="s">
        <v>364</v>
      </c>
    </row>
    <row r="66" spans="1:7" ht="18" customHeight="1">
      <c r="A66" s="30"/>
      <c r="B66" s="27">
        <v>62</v>
      </c>
      <c r="C66" s="14">
        <v>39062</v>
      </c>
      <c r="D66" s="39">
        <v>1</v>
      </c>
      <c r="E66" s="13" t="s">
        <v>362</v>
      </c>
      <c r="F66" s="43" t="s">
        <v>363</v>
      </c>
      <c r="G66" s="26" t="s">
        <v>364</v>
      </c>
    </row>
    <row r="67" spans="1:7" ht="18" hidden="1" customHeight="1">
      <c r="A67" s="30"/>
      <c r="B67" s="27">
        <v>63</v>
      </c>
      <c r="C67" s="14"/>
      <c r="D67" s="39"/>
      <c r="E67" s="13"/>
      <c r="F67" s="44"/>
      <c r="G67" s="16"/>
    </row>
    <row r="68" spans="1:7" ht="18" hidden="1" customHeight="1">
      <c r="A68" s="30"/>
      <c r="B68" s="27">
        <v>64</v>
      </c>
      <c r="C68" s="14"/>
      <c r="D68" s="39"/>
      <c r="E68" s="13"/>
      <c r="F68" s="15"/>
      <c r="G68" s="16"/>
    </row>
    <row r="69" spans="1:7" ht="18" hidden="1" customHeight="1">
      <c r="A69" s="30"/>
      <c r="B69" s="27">
        <v>65</v>
      </c>
      <c r="C69" s="14"/>
      <c r="D69" s="39"/>
      <c r="E69" s="13"/>
      <c r="F69" s="15"/>
      <c r="G69" s="16"/>
    </row>
    <row r="70" spans="1:7" ht="18" hidden="1" customHeight="1">
      <c r="A70" s="30"/>
      <c r="B70" s="27">
        <v>66</v>
      </c>
      <c r="C70" s="14"/>
      <c r="D70" s="39"/>
      <c r="E70" s="13"/>
      <c r="F70" s="15"/>
      <c r="G70" s="16"/>
    </row>
    <row r="71" spans="1:7" ht="18" hidden="1" customHeight="1" thickBot="1">
      <c r="A71" s="30"/>
      <c r="B71" s="27">
        <v>67</v>
      </c>
      <c r="C71" s="17"/>
      <c r="D71" s="42"/>
      <c r="E71" s="18"/>
      <c r="F71" s="19"/>
      <c r="G71" s="20"/>
    </row>
    <row r="72" spans="1:7">
      <c r="A72" s="25"/>
      <c r="B72" s="21"/>
      <c r="C72" s="22"/>
      <c r="D72" s="21"/>
      <c r="E72" s="23"/>
      <c r="F72" s="23"/>
      <c r="G72" s="24"/>
    </row>
    <row r="73" spans="1:7">
      <c r="A73" s="25"/>
      <c r="E73" s="28">
        <v>39063</v>
      </c>
      <c r="F73" s="23"/>
      <c r="G73" s="24"/>
    </row>
    <row r="74" spans="1:7" s="25" customFormat="1">
      <c r="C74" s="23"/>
      <c r="D74" s="23"/>
      <c r="E74" s="23" t="str">
        <f>"tarihinde "&amp;COUNTA(A5:A71)&amp;" adet evrak (evrak kayıt'a) teslim edildi."</f>
        <v>tarihinde 10 adet evrak (evrak kayıt'a) teslim edildi.</v>
      </c>
      <c r="F74" s="23"/>
      <c r="G74" s="23"/>
    </row>
    <row r="75" spans="1:7" s="25" customFormat="1">
      <c r="E75" s="29">
        <v>1</v>
      </c>
      <c r="F75" s="23"/>
      <c r="G75" s="23"/>
    </row>
    <row r="76" spans="1:7" s="25" customFormat="1">
      <c r="E76" s="25" t="s">
        <v>81</v>
      </c>
      <c r="F76" s="23" t="s">
        <v>82</v>
      </c>
      <c r="G76" s="23"/>
    </row>
    <row r="77" spans="1:7" s="25" customFormat="1">
      <c r="E77" s="25" t="s">
        <v>365</v>
      </c>
    </row>
    <row r="78" spans="1:7" s="25" customFormat="1">
      <c r="E78" s="29">
        <v>1</v>
      </c>
    </row>
  </sheetData>
  <autoFilter ref="A4:G71"/>
  <mergeCells count="2">
    <mergeCell ref="B3:G3"/>
    <mergeCell ref="B1:G1"/>
  </mergeCells>
  <phoneticPr fontId="2" type="noConversion"/>
  <pageMargins left="0.31496062992125984" right="0.15748031496062992" top="0.59055118110236227" bottom="0.19685039370078741" header="0.15748031496062992" footer="0.19685039370078741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O50"/>
  <sheetViews>
    <sheetView showGridLines="0" showZeros="0" topLeftCell="C1" workbookViewId="0">
      <selection activeCell="H22" sqref="H22"/>
    </sheetView>
  </sheetViews>
  <sheetFormatPr defaultRowHeight="12.75"/>
  <cols>
    <col min="1" max="1" width="0.140625" hidden="1" customWidth="1"/>
    <col min="2" max="2" width="0" hidden="1" customWidth="1"/>
    <col min="3" max="3" width="4.140625" customWidth="1"/>
    <col min="5" max="5" width="10.42578125" customWidth="1"/>
    <col min="8" max="8" width="13.28515625" customWidth="1"/>
    <col min="11" max="11" width="6.140625" customWidth="1"/>
    <col min="13" max="13" width="4.140625" customWidth="1"/>
  </cols>
  <sheetData>
    <row r="1" spans="1:15">
      <c r="O1" s="35">
        <v>90</v>
      </c>
    </row>
    <row r="11" spans="1:15" ht="21.75" customHeight="1">
      <c r="B11" s="2"/>
    </row>
    <row r="12" spans="1:15" ht="15">
      <c r="A12" s="64" t="e">
        <f>VLOOKUP('Faaliyeta-4'!O1,#REF!,2,0)</f>
        <v>#REF!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</row>
    <row r="13" spans="1:15" ht="15">
      <c r="A13" s="64" t="e">
        <f>VLOOKUP(O1,#REF!,3,0)</f>
        <v>#REF!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</row>
    <row r="14" spans="1:15" ht="15">
      <c r="A14" s="64" t="e">
        <f>VLOOKUP(O1,#REF!,4,0)</f>
        <v>#REF!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</row>
    <row r="28" ht="18" customHeight="1"/>
    <row r="29" ht="18" customHeight="1"/>
    <row r="30" ht="18" customHeight="1"/>
    <row r="44" spans="4:4">
      <c r="D44" s="36"/>
    </row>
    <row r="45" spans="4:4">
      <c r="D45" s="36"/>
    </row>
    <row r="46" spans="4:4">
      <c r="D46" s="36"/>
    </row>
    <row r="48" spans="4:4">
      <c r="D48" t="s">
        <v>377</v>
      </c>
    </row>
    <row r="49" spans="4:4">
      <c r="D49" t="s">
        <v>378</v>
      </c>
    </row>
    <row r="50" spans="4:4" ht="15.75">
      <c r="D50" s="45"/>
    </row>
  </sheetData>
  <mergeCells count="3">
    <mergeCell ref="A13:M13"/>
    <mergeCell ref="A14:M14"/>
    <mergeCell ref="A12:M12"/>
  </mergeCells>
  <phoneticPr fontId="2" type="noConversion"/>
  <pageMargins left="0.39370078740157483" right="0" top="0.97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/>
  <dimension ref="B1:P26"/>
  <sheetViews>
    <sheetView showGridLines="0" showZeros="0" topLeftCell="A13" workbookViewId="0">
      <selection activeCell="H2" sqref="H2"/>
    </sheetView>
  </sheetViews>
  <sheetFormatPr defaultRowHeight="12.75"/>
  <cols>
    <col min="1" max="1" width="8" customWidth="1"/>
    <col min="5" max="5" width="10.42578125" customWidth="1"/>
    <col min="7" max="7" width="15.140625" customWidth="1"/>
    <col min="11" max="11" width="6.140625" customWidth="1"/>
    <col min="13" max="13" width="15.5703125" customWidth="1"/>
  </cols>
  <sheetData>
    <row r="1" spans="2:16">
      <c r="B1" s="2"/>
      <c r="H1">
        <v>106</v>
      </c>
      <c r="N1" t="e">
        <f>#REF!</f>
        <v>#REF!</v>
      </c>
    </row>
    <row r="2" spans="2:16">
      <c r="B2" s="2"/>
    </row>
    <row r="3" spans="2:16">
      <c r="B3" s="2"/>
    </row>
    <row r="4" spans="2:16">
      <c r="B4" s="2"/>
    </row>
    <row r="5" spans="2:16">
      <c r="B5" s="2"/>
    </row>
    <row r="6" spans="2:16">
      <c r="B6" s="2"/>
    </row>
    <row r="7" spans="2:16">
      <c r="B7" s="2"/>
    </row>
    <row r="9" spans="2:16">
      <c r="B9" s="5"/>
    </row>
    <row r="15" spans="2:16" ht="15">
      <c r="D15" s="38" t="str">
        <f>VLOOKUP(H1,ünvanlar!1:1048576,2,0)</f>
        <v>SEVAL SANCAK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</row>
    <row r="16" spans="2:16" ht="5.25" customHeight="1"/>
    <row r="17" spans="4:13" ht="14.25">
      <c r="D17" s="38" t="str">
        <f>VLOOKUP(H1,ünvanlar!1:1048576,3,0)</f>
        <v>HAZİNE AVUKATI</v>
      </c>
    </row>
    <row r="20" spans="4:13" ht="18" customHeight="1"/>
    <row r="21" spans="4:13" ht="18" customHeight="1"/>
    <row r="22" spans="4:13" ht="18">
      <c r="F22" s="65" t="e">
        <f>VLOOKUP('ünvan zarf'!N1,#REF!,2,0)</f>
        <v>#REF!</v>
      </c>
      <c r="G22" s="65"/>
      <c r="H22" s="65"/>
      <c r="I22" s="65"/>
      <c r="J22" s="65"/>
      <c r="K22" s="65"/>
      <c r="L22" s="65"/>
      <c r="M22" s="65"/>
    </row>
    <row r="23" spans="4:13" ht="18">
      <c r="F23" s="1" t="e">
        <f>VLOOKUP(N1,#REF!,3,0)</f>
        <v>#REF!</v>
      </c>
      <c r="G23" s="1"/>
      <c r="H23" s="1"/>
      <c r="I23" s="1"/>
      <c r="J23" s="1"/>
      <c r="K23" s="1"/>
      <c r="L23" s="1"/>
      <c r="M23" s="1"/>
    </row>
    <row r="26" spans="4:13" ht="18">
      <c r="K26" s="3" t="e">
        <f>VLOOKUP(N1,#REF!,4,0)</f>
        <v>#REF!</v>
      </c>
    </row>
  </sheetData>
  <mergeCells count="1">
    <mergeCell ref="F22:M22"/>
  </mergeCells>
  <phoneticPr fontId="2" type="noConversion"/>
  <pageMargins left="0.24" right="0.15748031496062992" top="0.39370078740157483" bottom="0.51181102362204722" header="0.27559055118110237" footer="0.51181102362204722"/>
  <pageSetup paperSiz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/>
  <dimension ref="A2:D131"/>
  <sheetViews>
    <sheetView workbookViewId="0">
      <selection activeCell="C16" sqref="C16"/>
    </sheetView>
  </sheetViews>
  <sheetFormatPr defaultRowHeight="12.75"/>
  <cols>
    <col min="2" max="2" width="20.85546875" customWidth="1"/>
    <col min="3" max="3" width="38.5703125" customWidth="1"/>
    <col min="4" max="4" width="21.85546875" customWidth="1"/>
  </cols>
  <sheetData>
    <row r="2" spans="1:4">
      <c r="A2">
        <v>1</v>
      </c>
      <c r="B2" t="s">
        <v>97</v>
      </c>
      <c r="C2" t="s">
        <v>98</v>
      </c>
      <c r="D2" t="s">
        <v>96</v>
      </c>
    </row>
    <row r="3" spans="1:4">
      <c r="A3">
        <v>2</v>
      </c>
      <c r="B3" t="s">
        <v>99</v>
      </c>
      <c r="C3" t="s">
        <v>100</v>
      </c>
    </row>
    <row r="4" spans="1:4">
      <c r="A4">
        <v>3</v>
      </c>
      <c r="B4" t="s">
        <v>101</v>
      </c>
      <c r="C4" t="s">
        <v>102</v>
      </c>
    </row>
    <row r="5" spans="1:4">
      <c r="A5">
        <v>4</v>
      </c>
      <c r="B5" t="s">
        <v>103</v>
      </c>
      <c r="C5" t="s">
        <v>104</v>
      </c>
    </row>
    <row r="6" spans="1:4">
      <c r="A6">
        <v>5</v>
      </c>
      <c r="B6" t="s">
        <v>105</v>
      </c>
      <c r="C6" t="s">
        <v>106</v>
      </c>
    </row>
    <row r="7" spans="1:4">
      <c r="A7">
        <v>6</v>
      </c>
      <c r="B7" t="s">
        <v>107</v>
      </c>
      <c r="C7" t="s">
        <v>108</v>
      </c>
    </row>
    <row r="8" spans="1:4">
      <c r="A8">
        <v>7</v>
      </c>
      <c r="B8" t="s">
        <v>109</v>
      </c>
      <c r="C8" t="s">
        <v>110</v>
      </c>
    </row>
    <row r="9" spans="1:4">
      <c r="A9">
        <v>8</v>
      </c>
      <c r="B9" t="s">
        <v>112</v>
      </c>
      <c r="C9" t="s">
        <v>113</v>
      </c>
      <c r="D9" t="s">
        <v>111</v>
      </c>
    </row>
    <row r="10" spans="1:4">
      <c r="A10">
        <v>9</v>
      </c>
      <c r="B10" t="s">
        <v>114</v>
      </c>
      <c r="C10" t="s">
        <v>115</v>
      </c>
    </row>
    <row r="11" spans="1:4">
      <c r="A11">
        <v>10</v>
      </c>
      <c r="B11" t="s">
        <v>116</v>
      </c>
      <c r="C11" t="s">
        <v>117</v>
      </c>
    </row>
    <row r="12" spans="1:4">
      <c r="A12">
        <v>11</v>
      </c>
      <c r="B12" t="s">
        <v>118</v>
      </c>
      <c r="C12" t="s">
        <v>119</v>
      </c>
    </row>
    <row r="13" spans="1:4">
      <c r="A13">
        <v>12</v>
      </c>
      <c r="B13" t="s">
        <v>120</v>
      </c>
      <c r="C13" t="s">
        <v>121</v>
      </c>
    </row>
    <row r="14" spans="1:4">
      <c r="A14">
        <v>13</v>
      </c>
      <c r="B14" t="s">
        <v>123</v>
      </c>
      <c r="C14" t="s">
        <v>124</v>
      </c>
      <c r="D14" t="s">
        <v>122</v>
      </c>
    </row>
    <row r="15" spans="1:4">
      <c r="A15">
        <v>14</v>
      </c>
      <c r="B15" t="s">
        <v>125</v>
      </c>
      <c r="C15" t="s">
        <v>126</v>
      </c>
    </row>
    <row r="16" spans="1:4">
      <c r="A16">
        <v>15</v>
      </c>
      <c r="B16" t="s">
        <v>127</v>
      </c>
      <c r="C16" t="s">
        <v>128</v>
      </c>
    </row>
    <row r="17" spans="1:4">
      <c r="A17">
        <v>16</v>
      </c>
      <c r="B17" t="s">
        <v>129</v>
      </c>
      <c r="C17" t="s">
        <v>130</v>
      </c>
    </row>
    <row r="18" spans="1:4">
      <c r="A18">
        <v>17</v>
      </c>
      <c r="B18" t="s">
        <v>131</v>
      </c>
      <c r="C18" t="s">
        <v>132</v>
      </c>
    </row>
    <row r="19" spans="1:4">
      <c r="A19">
        <v>18</v>
      </c>
      <c r="B19" t="s">
        <v>133</v>
      </c>
      <c r="C19" t="s">
        <v>132</v>
      </c>
    </row>
    <row r="20" spans="1:4">
      <c r="A20">
        <v>19</v>
      </c>
      <c r="B20" t="s">
        <v>135</v>
      </c>
      <c r="C20" t="s">
        <v>136</v>
      </c>
      <c r="D20" t="s">
        <v>134</v>
      </c>
    </row>
    <row r="21" spans="1:4">
      <c r="A21">
        <v>20</v>
      </c>
      <c r="B21" t="s">
        <v>137</v>
      </c>
      <c r="C21" t="s">
        <v>136</v>
      </c>
    </row>
    <row r="22" spans="1:4">
      <c r="A22">
        <v>21</v>
      </c>
      <c r="B22" t="s">
        <v>138</v>
      </c>
      <c r="C22" t="s">
        <v>136</v>
      </c>
    </row>
    <row r="23" spans="1:4">
      <c r="A23">
        <v>22</v>
      </c>
      <c r="B23" t="s">
        <v>139</v>
      </c>
      <c r="C23" t="s">
        <v>140</v>
      </c>
    </row>
    <row r="24" spans="1:4">
      <c r="A24">
        <v>23</v>
      </c>
      <c r="B24" t="s">
        <v>141</v>
      </c>
      <c r="C24" t="s">
        <v>142</v>
      </c>
    </row>
    <row r="25" spans="1:4">
      <c r="A25">
        <v>24</v>
      </c>
      <c r="B25" t="s">
        <v>144</v>
      </c>
      <c r="C25" t="s">
        <v>136</v>
      </c>
      <c r="D25" t="s">
        <v>143</v>
      </c>
    </row>
    <row r="26" spans="1:4">
      <c r="A26">
        <v>25</v>
      </c>
      <c r="B26" t="s">
        <v>145</v>
      </c>
      <c r="C26" t="s">
        <v>136</v>
      </c>
    </row>
    <row r="27" spans="1:4">
      <c r="A27">
        <v>26</v>
      </c>
      <c r="B27" t="s">
        <v>146</v>
      </c>
      <c r="C27" t="s">
        <v>132</v>
      </c>
    </row>
    <row r="28" spans="1:4">
      <c r="A28">
        <v>27</v>
      </c>
      <c r="B28" t="s">
        <v>147</v>
      </c>
      <c r="C28" t="s">
        <v>136</v>
      </c>
    </row>
    <row r="29" spans="1:4">
      <c r="A29">
        <v>28</v>
      </c>
      <c r="B29" t="s">
        <v>148</v>
      </c>
      <c r="C29" t="s">
        <v>132</v>
      </c>
    </row>
    <row r="30" spans="1:4">
      <c r="A30">
        <v>29</v>
      </c>
      <c r="B30" t="s">
        <v>149</v>
      </c>
      <c r="C30" t="s">
        <v>132</v>
      </c>
    </row>
    <row r="31" spans="1:4">
      <c r="A31">
        <v>30</v>
      </c>
      <c r="B31" t="s">
        <v>150</v>
      </c>
      <c r="C31" t="s">
        <v>132</v>
      </c>
    </row>
    <row r="32" spans="1:4">
      <c r="A32">
        <v>31</v>
      </c>
      <c r="B32" t="s">
        <v>151</v>
      </c>
      <c r="C32" t="s">
        <v>136</v>
      </c>
    </row>
    <row r="33" spans="1:4">
      <c r="A33">
        <v>32</v>
      </c>
      <c r="B33" t="s">
        <v>152</v>
      </c>
      <c r="C33" t="s">
        <v>136</v>
      </c>
    </row>
    <row r="34" spans="1:4">
      <c r="A34">
        <v>33</v>
      </c>
      <c r="B34" t="s">
        <v>153</v>
      </c>
      <c r="C34" t="s">
        <v>154</v>
      </c>
    </row>
    <row r="35" spans="1:4">
      <c r="A35">
        <v>34</v>
      </c>
      <c r="B35" t="s">
        <v>156</v>
      </c>
      <c r="C35" t="s">
        <v>157</v>
      </c>
      <c r="D35" t="s">
        <v>155</v>
      </c>
    </row>
    <row r="36" spans="1:4">
      <c r="A36">
        <v>35</v>
      </c>
      <c r="B36" t="s">
        <v>158</v>
      </c>
      <c r="C36" t="s">
        <v>157</v>
      </c>
    </row>
    <row r="37" spans="1:4">
      <c r="A37">
        <v>36</v>
      </c>
      <c r="B37" t="s">
        <v>159</v>
      </c>
      <c r="C37" t="s">
        <v>157</v>
      </c>
    </row>
    <row r="38" spans="1:4">
      <c r="A38">
        <v>37</v>
      </c>
      <c r="B38" t="s">
        <v>161</v>
      </c>
      <c r="C38" t="s">
        <v>162</v>
      </c>
      <c r="D38" t="s">
        <v>160</v>
      </c>
    </row>
    <row r="39" spans="1:4">
      <c r="A39">
        <v>38</v>
      </c>
      <c r="B39" t="s">
        <v>163</v>
      </c>
      <c r="C39" t="s">
        <v>164</v>
      </c>
    </row>
    <row r="40" spans="1:4">
      <c r="A40">
        <v>39</v>
      </c>
      <c r="B40" t="s">
        <v>165</v>
      </c>
      <c r="C40" t="s">
        <v>166</v>
      </c>
    </row>
    <row r="41" spans="1:4">
      <c r="A41">
        <v>40</v>
      </c>
      <c r="B41" t="s">
        <v>167</v>
      </c>
      <c r="C41" t="s">
        <v>169</v>
      </c>
    </row>
    <row r="42" spans="1:4">
      <c r="A42">
        <v>41</v>
      </c>
      <c r="B42" t="s">
        <v>168</v>
      </c>
      <c r="C42" t="s">
        <v>170</v>
      </c>
    </row>
    <row r="43" spans="1:4">
      <c r="A43">
        <v>42</v>
      </c>
      <c r="B43" t="s">
        <v>171</v>
      </c>
      <c r="C43" t="s">
        <v>172</v>
      </c>
    </row>
    <row r="44" spans="1:4">
      <c r="A44">
        <v>43</v>
      </c>
      <c r="B44" t="s">
        <v>173</v>
      </c>
      <c r="C44" t="s">
        <v>174</v>
      </c>
    </row>
    <row r="45" spans="1:4">
      <c r="A45">
        <v>44</v>
      </c>
      <c r="B45" t="s">
        <v>175</v>
      </c>
      <c r="C45" t="s">
        <v>176</v>
      </c>
    </row>
    <row r="46" spans="1:4">
      <c r="A46">
        <v>45</v>
      </c>
      <c r="B46" t="s">
        <v>178</v>
      </c>
      <c r="C46" t="s">
        <v>179</v>
      </c>
      <c r="D46" t="s">
        <v>177</v>
      </c>
    </row>
    <row r="47" spans="1:4">
      <c r="A47">
        <v>46</v>
      </c>
      <c r="B47" t="s">
        <v>180</v>
      </c>
      <c r="C47" t="s">
        <v>179</v>
      </c>
    </row>
    <row r="48" spans="1:4">
      <c r="A48">
        <v>47</v>
      </c>
      <c r="B48" t="s">
        <v>181</v>
      </c>
      <c r="C48" t="s">
        <v>179</v>
      </c>
    </row>
    <row r="49" spans="1:4">
      <c r="A49">
        <v>48</v>
      </c>
      <c r="B49" t="s">
        <v>183</v>
      </c>
      <c r="C49" t="s">
        <v>184</v>
      </c>
      <c r="D49" t="s">
        <v>182</v>
      </c>
    </row>
    <row r="50" spans="1:4">
      <c r="A50">
        <v>49</v>
      </c>
      <c r="B50" t="s">
        <v>186</v>
      </c>
      <c r="C50" t="s">
        <v>187</v>
      </c>
      <c r="D50" t="s">
        <v>185</v>
      </c>
    </row>
    <row r="51" spans="1:4">
      <c r="A51">
        <v>50</v>
      </c>
      <c r="B51" t="s">
        <v>188</v>
      </c>
      <c r="C51" t="s">
        <v>189</v>
      </c>
    </row>
    <row r="52" spans="1:4">
      <c r="A52">
        <v>51</v>
      </c>
      <c r="B52" t="s">
        <v>190</v>
      </c>
      <c r="C52" t="s">
        <v>191</v>
      </c>
    </row>
    <row r="53" spans="1:4">
      <c r="A53">
        <v>52</v>
      </c>
      <c r="B53" t="s">
        <v>192</v>
      </c>
      <c r="C53" t="s">
        <v>193</v>
      </c>
    </row>
    <row r="54" spans="1:4">
      <c r="A54">
        <v>53</v>
      </c>
      <c r="B54" t="s">
        <v>195</v>
      </c>
      <c r="C54" t="s">
        <v>98</v>
      </c>
      <c r="D54" t="s">
        <v>194</v>
      </c>
    </row>
    <row r="55" spans="1:4">
      <c r="A55">
        <v>54</v>
      </c>
      <c r="B55" t="s">
        <v>196</v>
      </c>
      <c r="C55" t="s">
        <v>197</v>
      </c>
    </row>
    <row r="56" spans="1:4">
      <c r="A56">
        <v>55</v>
      </c>
      <c r="B56" t="s">
        <v>198</v>
      </c>
      <c r="C56" t="s">
        <v>199</v>
      </c>
    </row>
    <row r="57" spans="1:4">
      <c r="A57">
        <v>56</v>
      </c>
      <c r="B57" t="s">
        <v>200</v>
      </c>
      <c r="C57" t="s">
        <v>201</v>
      </c>
    </row>
    <row r="58" spans="1:4">
      <c r="A58">
        <v>57</v>
      </c>
      <c r="B58" t="s">
        <v>202</v>
      </c>
      <c r="C58" t="s">
        <v>203</v>
      </c>
    </row>
    <row r="59" spans="1:4">
      <c r="A59">
        <v>58</v>
      </c>
      <c r="B59" t="s">
        <v>204</v>
      </c>
      <c r="C59" t="s">
        <v>205</v>
      </c>
    </row>
    <row r="60" spans="1:4">
      <c r="A60">
        <v>59</v>
      </c>
      <c r="B60" t="s">
        <v>206</v>
      </c>
      <c r="C60" t="s">
        <v>207</v>
      </c>
    </row>
    <row r="61" spans="1:4">
      <c r="A61">
        <v>60</v>
      </c>
      <c r="B61" t="s">
        <v>209</v>
      </c>
      <c r="C61" t="s">
        <v>210</v>
      </c>
      <c r="D61" t="s">
        <v>208</v>
      </c>
    </row>
    <row r="62" spans="1:4">
      <c r="A62">
        <v>61</v>
      </c>
      <c r="B62" t="s">
        <v>211</v>
      </c>
      <c r="C62" t="s">
        <v>210</v>
      </c>
    </row>
    <row r="63" spans="1:4">
      <c r="A63">
        <v>62</v>
      </c>
      <c r="B63" t="s">
        <v>212</v>
      </c>
      <c r="C63" t="s">
        <v>213</v>
      </c>
    </row>
    <row r="64" spans="1:4">
      <c r="A64">
        <v>63</v>
      </c>
      <c r="B64" t="s">
        <v>214</v>
      </c>
      <c r="C64" t="s">
        <v>215</v>
      </c>
    </row>
    <row r="65" spans="1:4">
      <c r="A65">
        <v>64</v>
      </c>
      <c r="B65" t="s">
        <v>216</v>
      </c>
      <c r="C65" t="s">
        <v>217</v>
      </c>
    </row>
    <row r="66" spans="1:4">
      <c r="A66">
        <v>65</v>
      </c>
      <c r="B66" t="s">
        <v>218</v>
      </c>
      <c r="C66" t="s">
        <v>219</v>
      </c>
    </row>
    <row r="67" spans="1:4">
      <c r="A67">
        <v>66</v>
      </c>
      <c r="B67" t="s">
        <v>220</v>
      </c>
      <c r="C67" t="s">
        <v>221</v>
      </c>
    </row>
    <row r="68" spans="1:4">
      <c r="A68">
        <v>67</v>
      </c>
      <c r="B68" t="s">
        <v>222</v>
      </c>
      <c r="C68" t="s">
        <v>223</v>
      </c>
    </row>
    <row r="69" spans="1:4">
      <c r="A69">
        <v>68</v>
      </c>
      <c r="B69" t="s">
        <v>224</v>
      </c>
      <c r="C69" t="s">
        <v>225</v>
      </c>
    </row>
    <row r="70" spans="1:4">
      <c r="A70">
        <v>69</v>
      </c>
      <c r="B70" t="s">
        <v>226</v>
      </c>
      <c r="C70" t="s">
        <v>227</v>
      </c>
    </row>
    <row r="71" spans="1:4">
      <c r="A71">
        <v>70</v>
      </c>
      <c r="B71" t="s">
        <v>228</v>
      </c>
      <c r="C71" t="s">
        <v>229</v>
      </c>
    </row>
    <row r="72" spans="1:4">
      <c r="A72">
        <v>71</v>
      </c>
      <c r="B72" t="s">
        <v>230</v>
      </c>
      <c r="C72" t="s">
        <v>231</v>
      </c>
    </row>
    <row r="73" spans="1:4">
      <c r="A73">
        <v>72</v>
      </c>
      <c r="B73" t="s">
        <v>232</v>
      </c>
      <c r="C73" t="s">
        <v>233</v>
      </c>
    </row>
    <row r="74" spans="1:4">
      <c r="A74">
        <v>73</v>
      </c>
      <c r="B74" t="s">
        <v>234</v>
      </c>
      <c r="C74" t="s">
        <v>235</v>
      </c>
    </row>
    <row r="75" spans="1:4">
      <c r="A75">
        <v>74</v>
      </c>
      <c r="B75" t="s">
        <v>236</v>
      </c>
      <c r="C75" t="s">
        <v>237</v>
      </c>
    </row>
    <row r="76" spans="1:4">
      <c r="A76">
        <v>75</v>
      </c>
      <c r="B76" t="s">
        <v>239</v>
      </c>
      <c r="C76" t="s">
        <v>240</v>
      </c>
      <c r="D76" t="s">
        <v>238</v>
      </c>
    </row>
    <row r="77" spans="1:4">
      <c r="A77">
        <v>76</v>
      </c>
      <c r="B77" t="s">
        <v>242</v>
      </c>
      <c r="C77" t="s">
        <v>243</v>
      </c>
      <c r="D77" t="s">
        <v>241</v>
      </c>
    </row>
    <row r="78" spans="1:4">
      <c r="A78">
        <v>77</v>
      </c>
      <c r="B78" t="s">
        <v>244</v>
      </c>
      <c r="C78" t="s">
        <v>245</v>
      </c>
    </row>
    <row r="79" spans="1:4">
      <c r="A79">
        <v>78</v>
      </c>
      <c r="B79" t="s">
        <v>246</v>
      </c>
      <c r="C79" t="s">
        <v>247</v>
      </c>
    </row>
    <row r="80" spans="1:4">
      <c r="A80">
        <v>79</v>
      </c>
      <c r="B80" t="s">
        <v>248</v>
      </c>
      <c r="C80" t="s">
        <v>213</v>
      </c>
    </row>
    <row r="81" spans="1:4">
      <c r="A81">
        <v>80</v>
      </c>
      <c r="B81" t="s">
        <v>249</v>
      </c>
      <c r="C81" t="s">
        <v>250</v>
      </c>
    </row>
    <row r="82" spans="1:4">
      <c r="A82">
        <v>81</v>
      </c>
      <c r="B82" t="s">
        <v>251</v>
      </c>
      <c r="C82" t="s">
        <v>252</v>
      </c>
    </row>
    <row r="83" spans="1:4">
      <c r="A83">
        <v>82</v>
      </c>
      <c r="B83" t="s">
        <v>253</v>
      </c>
      <c r="C83" t="s">
        <v>252</v>
      </c>
    </row>
    <row r="84" spans="1:4">
      <c r="A84">
        <v>83</v>
      </c>
      <c r="B84" t="s">
        <v>254</v>
      </c>
      <c r="C84" t="s">
        <v>252</v>
      </c>
    </row>
    <row r="85" spans="1:4">
      <c r="A85">
        <v>84</v>
      </c>
      <c r="B85" t="s">
        <v>255</v>
      </c>
      <c r="C85" t="s">
        <v>252</v>
      </c>
    </row>
    <row r="86" spans="1:4">
      <c r="A86">
        <v>85</v>
      </c>
      <c r="B86" t="s">
        <v>257</v>
      </c>
      <c r="C86" t="s">
        <v>258</v>
      </c>
      <c r="D86" t="s">
        <v>256</v>
      </c>
    </row>
    <row r="87" spans="1:4">
      <c r="A87">
        <v>86</v>
      </c>
      <c r="B87" t="s">
        <v>259</v>
      </c>
      <c r="C87" t="s">
        <v>258</v>
      </c>
    </row>
    <row r="88" spans="1:4">
      <c r="A88">
        <v>87</v>
      </c>
      <c r="B88" t="s">
        <v>260</v>
      </c>
      <c r="C88" t="s">
        <v>261</v>
      </c>
    </row>
    <row r="89" spans="1:4">
      <c r="A89">
        <v>88</v>
      </c>
      <c r="B89" t="s">
        <v>262</v>
      </c>
      <c r="C89" t="s">
        <v>263</v>
      </c>
    </row>
    <row r="90" spans="1:4">
      <c r="A90">
        <v>89</v>
      </c>
      <c r="B90" t="s">
        <v>264</v>
      </c>
      <c r="C90" t="s">
        <v>265</v>
      </c>
    </row>
    <row r="91" spans="1:4">
      <c r="A91">
        <v>90</v>
      </c>
      <c r="B91" t="s">
        <v>266</v>
      </c>
      <c r="C91" t="s">
        <v>267</v>
      </c>
    </row>
    <row r="92" spans="1:4">
      <c r="A92">
        <v>91</v>
      </c>
      <c r="B92" t="s">
        <v>268</v>
      </c>
      <c r="C92" t="s">
        <v>269</v>
      </c>
    </row>
    <row r="93" spans="1:4">
      <c r="A93">
        <v>92</v>
      </c>
      <c r="B93" t="s">
        <v>270</v>
      </c>
      <c r="C93" t="s">
        <v>271</v>
      </c>
    </row>
    <row r="94" spans="1:4">
      <c r="A94">
        <v>93</v>
      </c>
      <c r="B94" t="s">
        <v>272</v>
      </c>
      <c r="C94" t="s">
        <v>273</v>
      </c>
    </row>
    <row r="95" spans="1:4">
      <c r="A95">
        <v>94</v>
      </c>
      <c r="B95" t="s">
        <v>274</v>
      </c>
      <c r="C95" t="s">
        <v>275</v>
      </c>
    </row>
    <row r="96" spans="1:4">
      <c r="A96">
        <v>95</v>
      </c>
      <c r="B96" t="s">
        <v>276</v>
      </c>
      <c r="C96" t="s">
        <v>277</v>
      </c>
      <c r="D96" t="s">
        <v>297</v>
      </c>
    </row>
    <row r="97" spans="1:3">
      <c r="A97">
        <v>96</v>
      </c>
      <c r="B97" t="s">
        <v>278</v>
      </c>
      <c r="C97" t="s">
        <v>113</v>
      </c>
    </row>
    <row r="98" spans="1:3">
      <c r="A98">
        <v>97</v>
      </c>
      <c r="B98" t="s">
        <v>279</v>
      </c>
      <c r="C98" t="s">
        <v>280</v>
      </c>
    </row>
    <row r="99" spans="1:3">
      <c r="A99">
        <v>98</v>
      </c>
      <c r="B99" t="s">
        <v>281</v>
      </c>
      <c r="C99" t="s">
        <v>282</v>
      </c>
    </row>
    <row r="100" spans="1:3">
      <c r="A100">
        <v>99</v>
      </c>
      <c r="B100" t="s">
        <v>283</v>
      </c>
      <c r="C100" t="s">
        <v>284</v>
      </c>
    </row>
    <row r="101" spans="1:3">
      <c r="A101">
        <v>100</v>
      </c>
      <c r="B101" t="s">
        <v>285</v>
      </c>
      <c r="C101" t="s">
        <v>286</v>
      </c>
    </row>
    <row r="102" spans="1:3">
      <c r="A102">
        <v>101</v>
      </c>
      <c r="B102" t="s">
        <v>287</v>
      </c>
      <c r="C102" t="s">
        <v>288</v>
      </c>
    </row>
    <row r="103" spans="1:3">
      <c r="A103">
        <v>102</v>
      </c>
      <c r="B103" t="s">
        <v>289</v>
      </c>
      <c r="C103" t="s">
        <v>286</v>
      </c>
    </row>
    <row r="104" spans="1:3">
      <c r="A104">
        <v>103</v>
      </c>
      <c r="B104" t="s">
        <v>290</v>
      </c>
      <c r="C104" t="s">
        <v>291</v>
      </c>
    </row>
    <row r="105" spans="1:3">
      <c r="A105">
        <v>104</v>
      </c>
      <c r="B105" t="s">
        <v>292</v>
      </c>
      <c r="C105" t="s">
        <v>293</v>
      </c>
    </row>
    <row r="106" spans="1:3">
      <c r="A106">
        <v>105</v>
      </c>
      <c r="B106" t="s">
        <v>294</v>
      </c>
      <c r="C106" t="s">
        <v>295</v>
      </c>
    </row>
    <row r="107" spans="1:3">
      <c r="A107">
        <v>106</v>
      </c>
      <c r="B107" t="s">
        <v>296</v>
      </c>
      <c r="C107" t="s">
        <v>295</v>
      </c>
    </row>
    <row r="108" spans="1:3">
      <c r="A108">
        <v>107</v>
      </c>
    </row>
    <row r="109" spans="1:3">
      <c r="A109">
        <v>108</v>
      </c>
    </row>
    <row r="110" spans="1:3">
      <c r="A110">
        <v>109</v>
      </c>
    </row>
    <row r="111" spans="1:3">
      <c r="A111">
        <v>110</v>
      </c>
    </row>
    <row r="112" spans="1:3">
      <c r="A112">
        <v>111</v>
      </c>
    </row>
    <row r="113" spans="1:1">
      <c r="A113">
        <v>112</v>
      </c>
    </row>
    <row r="114" spans="1:1">
      <c r="A114">
        <v>113</v>
      </c>
    </row>
    <row r="115" spans="1:1">
      <c r="A115">
        <v>114</v>
      </c>
    </row>
    <row r="116" spans="1:1">
      <c r="A116">
        <v>115</v>
      </c>
    </row>
    <row r="117" spans="1:1">
      <c r="A117">
        <v>116</v>
      </c>
    </row>
    <row r="118" spans="1:1">
      <c r="A118">
        <v>117</v>
      </c>
    </row>
    <row r="119" spans="1:1">
      <c r="A119">
        <v>118</v>
      </c>
    </row>
    <row r="120" spans="1:1">
      <c r="A120">
        <v>119</v>
      </c>
    </row>
    <row r="121" spans="1:1">
      <c r="A121">
        <v>120</v>
      </c>
    </row>
    <row r="122" spans="1:1">
      <c r="A122">
        <v>121</v>
      </c>
    </row>
    <row r="123" spans="1:1">
      <c r="A123">
        <v>122</v>
      </c>
    </row>
    <row r="124" spans="1:1">
      <c r="A124">
        <v>123</v>
      </c>
    </row>
    <row r="125" spans="1:1">
      <c r="A125">
        <v>124</v>
      </c>
    </row>
    <row r="126" spans="1:1">
      <c r="A126">
        <v>125</v>
      </c>
    </row>
    <row r="127" spans="1:1">
      <c r="A127">
        <v>126</v>
      </c>
    </row>
    <row r="128" spans="1:1">
      <c r="A128">
        <v>127</v>
      </c>
    </row>
    <row r="129" spans="1:1">
      <c r="A129">
        <v>128</v>
      </c>
    </row>
    <row r="130" spans="1:1">
      <c r="A130">
        <v>129</v>
      </c>
    </row>
    <row r="131" spans="1:1">
      <c r="A131">
        <v>130</v>
      </c>
    </row>
  </sheetData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tabColor indexed="10"/>
  </sheetPr>
  <dimension ref="A1:J110"/>
  <sheetViews>
    <sheetView topLeftCell="A58" workbookViewId="0">
      <selection activeCell="B59" sqref="B59"/>
    </sheetView>
  </sheetViews>
  <sheetFormatPr defaultRowHeight="12.75"/>
  <cols>
    <col min="2" max="2" width="27" bestFit="1" customWidth="1"/>
    <col min="3" max="3" width="61.5703125" customWidth="1"/>
    <col min="4" max="4" width="18.28515625" customWidth="1"/>
    <col min="5" max="5" width="9.140625" style="33"/>
  </cols>
  <sheetData>
    <row r="1" spans="1:10">
      <c r="A1" t="s">
        <v>1</v>
      </c>
      <c r="B1" t="s">
        <v>2</v>
      </c>
      <c r="C1" t="s">
        <v>3</v>
      </c>
      <c r="D1" t="s">
        <v>4</v>
      </c>
      <c r="F1" t="str">
        <f t="shared" ref="F1:F7" si="0">IF(E1&gt;0,C1,"")</f>
        <v/>
      </c>
    </row>
    <row r="2" spans="1:10">
      <c r="A2">
        <v>1</v>
      </c>
      <c r="B2" t="s">
        <v>68</v>
      </c>
      <c r="C2" s="4" t="s">
        <v>69</v>
      </c>
      <c r="D2" t="s">
        <v>83</v>
      </c>
      <c r="F2" t="str">
        <f t="shared" si="0"/>
        <v/>
      </c>
    </row>
    <row r="3" spans="1:10">
      <c r="A3">
        <v>2</v>
      </c>
      <c r="B3" t="s">
        <v>73</v>
      </c>
      <c r="C3" t="s">
        <v>74</v>
      </c>
      <c r="D3" t="s">
        <v>0</v>
      </c>
      <c r="F3" t="str">
        <f t="shared" si="0"/>
        <v/>
      </c>
    </row>
    <row r="4" spans="1:10">
      <c r="A4">
        <v>3</v>
      </c>
      <c r="B4" t="s">
        <v>71</v>
      </c>
      <c r="C4" s="4" t="s">
        <v>72</v>
      </c>
      <c r="D4" t="s">
        <v>0</v>
      </c>
      <c r="F4" t="str">
        <f t="shared" si="0"/>
        <v/>
      </c>
    </row>
    <row r="5" spans="1:10">
      <c r="A5">
        <v>4</v>
      </c>
      <c r="C5" s="4" t="s">
        <v>49</v>
      </c>
      <c r="D5" t="s">
        <v>0</v>
      </c>
      <c r="F5" t="str">
        <f t="shared" si="0"/>
        <v/>
      </c>
    </row>
    <row r="6" spans="1:10">
      <c r="A6">
        <v>5</v>
      </c>
      <c r="C6" s="4" t="s">
        <v>56</v>
      </c>
      <c r="D6" t="s">
        <v>0</v>
      </c>
      <c r="F6" t="str">
        <f t="shared" si="0"/>
        <v/>
      </c>
    </row>
    <row r="7" spans="1:10">
      <c r="A7">
        <v>6</v>
      </c>
      <c r="C7" s="4" t="s">
        <v>43</v>
      </c>
      <c r="D7" t="s">
        <v>0</v>
      </c>
      <c r="F7" t="str">
        <f t="shared" si="0"/>
        <v/>
      </c>
    </row>
    <row r="8" spans="1:10">
      <c r="A8">
        <v>7</v>
      </c>
      <c r="C8" s="4" t="s">
        <v>57</v>
      </c>
      <c r="D8" t="s">
        <v>0</v>
      </c>
      <c r="F8" t="str">
        <f t="shared" ref="F8:F36" si="1">IF(E8&gt;0,C45,"")</f>
        <v/>
      </c>
    </row>
    <row r="9" spans="1:10">
      <c r="A9">
        <v>8</v>
      </c>
      <c r="C9" s="4" t="s">
        <v>42</v>
      </c>
      <c r="D9" t="s">
        <v>0</v>
      </c>
      <c r="F9" t="str">
        <f t="shared" si="1"/>
        <v/>
      </c>
    </row>
    <row r="10" spans="1:10">
      <c r="A10">
        <v>9</v>
      </c>
      <c r="C10" s="4" t="s">
        <v>70</v>
      </c>
      <c r="D10" t="s">
        <v>0</v>
      </c>
      <c r="F10" t="str">
        <f t="shared" si="1"/>
        <v/>
      </c>
    </row>
    <row r="11" spans="1:10">
      <c r="A11">
        <v>10</v>
      </c>
      <c r="C11" s="4" t="s">
        <v>62</v>
      </c>
      <c r="D11" t="s">
        <v>0</v>
      </c>
      <c r="F11" t="str">
        <f t="shared" si="1"/>
        <v/>
      </c>
    </row>
    <row r="12" spans="1:10">
      <c r="A12">
        <v>11</v>
      </c>
      <c r="C12" s="4" t="s">
        <v>37</v>
      </c>
      <c r="D12" t="s">
        <v>0</v>
      </c>
      <c r="F12" t="str">
        <f t="shared" si="1"/>
        <v/>
      </c>
    </row>
    <row r="13" spans="1:10">
      <c r="A13">
        <v>12</v>
      </c>
      <c r="C13" s="4" t="s">
        <v>36</v>
      </c>
      <c r="D13" t="s">
        <v>0</v>
      </c>
      <c r="F13" t="str">
        <f t="shared" si="1"/>
        <v/>
      </c>
    </row>
    <row r="14" spans="1:10">
      <c r="A14">
        <v>13</v>
      </c>
      <c r="C14" s="4" t="s">
        <v>53</v>
      </c>
      <c r="D14" t="s">
        <v>0</v>
      </c>
      <c r="F14" t="str">
        <f t="shared" si="1"/>
        <v/>
      </c>
    </row>
    <row r="15" spans="1:10">
      <c r="A15">
        <v>14</v>
      </c>
      <c r="C15" s="4" t="s">
        <v>59</v>
      </c>
      <c r="D15" t="s">
        <v>0</v>
      </c>
      <c r="F15" t="str">
        <f t="shared" si="1"/>
        <v/>
      </c>
    </row>
    <row r="16" spans="1:10">
      <c r="A16">
        <v>15</v>
      </c>
      <c r="C16" t="s">
        <v>5</v>
      </c>
      <c r="D16" t="s">
        <v>0</v>
      </c>
      <c r="F16" t="str">
        <f t="shared" si="1"/>
        <v/>
      </c>
      <c r="J16" t="str">
        <f t="shared" ref="J16:J21" si="2">PROPER(F16)</f>
        <v/>
      </c>
    </row>
    <row r="17" spans="1:10">
      <c r="A17">
        <v>16</v>
      </c>
      <c r="C17" s="4" t="s">
        <v>38</v>
      </c>
      <c r="D17" t="s">
        <v>0</v>
      </c>
      <c r="F17" t="str">
        <f t="shared" si="1"/>
        <v/>
      </c>
      <c r="J17" t="str">
        <f t="shared" si="2"/>
        <v/>
      </c>
    </row>
    <row r="18" spans="1:10">
      <c r="A18">
        <v>17</v>
      </c>
      <c r="C18" s="4" t="s">
        <v>65</v>
      </c>
      <c r="D18" t="s">
        <v>0</v>
      </c>
      <c r="F18" t="str">
        <f t="shared" si="1"/>
        <v/>
      </c>
      <c r="J18" t="str">
        <f t="shared" si="2"/>
        <v/>
      </c>
    </row>
    <row r="19" spans="1:10">
      <c r="A19">
        <v>18</v>
      </c>
      <c r="C19" s="4" t="s">
        <v>46</v>
      </c>
      <c r="D19" t="s">
        <v>0</v>
      </c>
      <c r="F19" t="str">
        <f t="shared" si="1"/>
        <v/>
      </c>
      <c r="J19" t="str">
        <f t="shared" si="2"/>
        <v/>
      </c>
    </row>
    <row r="20" spans="1:10">
      <c r="A20">
        <v>19</v>
      </c>
      <c r="C20" s="4" t="s">
        <v>40</v>
      </c>
      <c r="D20" t="s">
        <v>0</v>
      </c>
      <c r="F20" t="str">
        <f t="shared" si="1"/>
        <v/>
      </c>
      <c r="J20" t="str">
        <f t="shared" si="2"/>
        <v/>
      </c>
    </row>
    <row r="21" spans="1:10">
      <c r="A21">
        <v>20</v>
      </c>
      <c r="C21" s="4" t="s">
        <v>47</v>
      </c>
      <c r="D21" t="s">
        <v>0</v>
      </c>
      <c r="F21" t="str">
        <f t="shared" si="1"/>
        <v/>
      </c>
      <c r="J21" t="str">
        <f t="shared" si="2"/>
        <v/>
      </c>
    </row>
    <row r="22" spans="1:10">
      <c r="A22">
        <v>21</v>
      </c>
      <c r="C22" s="4" t="s">
        <v>48</v>
      </c>
      <c r="D22" t="s">
        <v>0</v>
      </c>
      <c r="F22" t="str">
        <f t="shared" si="1"/>
        <v/>
      </c>
    </row>
    <row r="23" spans="1:10">
      <c r="A23">
        <v>22</v>
      </c>
      <c r="C23" s="4" t="s">
        <v>54</v>
      </c>
      <c r="D23" t="s">
        <v>0</v>
      </c>
      <c r="F23" t="str">
        <f t="shared" si="1"/>
        <v/>
      </c>
    </row>
    <row r="24" spans="1:10">
      <c r="A24">
        <v>23</v>
      </c>
      <c r="C24" s="4" t="s">
        <v>44</v>
      </c>
      <c r="D24" t="s">
        <v>0</v>
      </c>
      <c r="F24" t="str">
        <f t="shared" si="1"/>
        <v/>
      </c>
    </row>
    <row r="25" spans="1:10">
      <c r="A25">
        <v>24</v>
      </c>
      <c r="C25" s="4" t="s">
        <v>45</v>
      </c>
      <c r="D25" t="s">
        <v>0</v>
      </c>
      <c r="F25" t="str">
        <f t="shared" si="1"/>
        <v/>
      </c>
    </row>
    <row r="26" spans="1:10">
      <c r="A26">
        <v>25</v>
      </c>
      <c r="C26" t="s">
        <v>6</v>
      </c>
      <c r="D26" t="s">
        <v>7</v>
      </c>
      <c r="F26" t="str">
        <f t="shared" si="1"/>
        <v/>
      </c>
    </row>
    <row r="27" spans="1:10">
      <c r="A27">
        <v>26</v>
      </c>
      <c r="C27" s="4" t="s">
        <v>52</v>
      </c>
      <c r="D27" t="s">
        <v>0</v>
      </c>
      <c r="F27" t="str">
        <f t="shared" si="1"/>
        <v/>
      </c>
    </row>
    <row r="28" spans="1:10">
      <c r="A28">
        <v>27</v>
      </c>
      <c r="C28" s="4" t="s">
        <v>58</v>
      </c>
      <c r="D28" t="s">
        <v>0</v>
      </c>
      <c r="F28" t="str">
        <f t="shared" si="1"/>
        <v/>
      </c>
    </row>
    <row r="29" spans="1:10">
      <c r="A29">
        <v>28</v>
      </c>
      <c r="C29" s="4" t="s">
        <v>63</v>
      </c>
      <c r="D29" t="s">
        <v>0</v>
      </c>
      <c r="F29" t="str">
        <f t="shared" si="1"/>
        <v/>
      </c>
    </row>
    <row r="30" spans="1:10">
      <c r="A30">
        <v>29</v>
      </c>
      <c r="C30" s="4" t="s">
        <v>64</v>
      </c>
      <c r="D30" t="s">
        <v>0</v>
      </c>
      <c r="F30" t="str">
        <f t="shared" si="1"/>
        <v/>
      </c>
    </row>
    <row r="31" spans="1:10">
      <c r="A31">
        <v>30</v>
      </c>
      <c r="C31" s="4" t="s">
        <v>66</v>
      </c>
      <c r="D31" t="s">
        <v>0</v>
      </c>
      <c r="F31" t="str">
        <f t="shared" si="1"/>
        <v/>
      </c>
    </row>
    <row r="32" spans="1:10">
      <c r="A32">
        <v>31</v>
      </c>
      <c r="C32" s="4" t="s">
        <v>55</v>
      </c>
      <c r="D32" t="s">
        <v>0</v>
      </c>
      <c r="F32" t="str">
        <f t="shared" si="1"/>
        <v/>
      </c>
      <c r="J32" t="str">
        <f t="shared" ref="J32:J37" si="3">PROPER(F32)</f>
        <v/>
      </c>
    </row>
    <row r="33" spans="1:10">
      <c r="A33">
        <v>32</v>
      </c>
      <c r="C33" s="4" t="s">
        <v>51</v>
      </c>
      <c r="D33" t="s">
        <v>0</v>
      </c>
      <c r="F33" t="str">
        <f t="shared" si="1"/>
        <v/>
      </c>
      <c r="J33" t="str">
        <f t="shared" si="3"/>
        <v/>
      </c>
    </row>
    <row r="34" spans="1:10">
      <c r="A34">
        <v>33</v>
      </c>
      <c r="C34" s="4" t="s">
        <v>50</v>
      </c>
      <c r="D34" t="s">
        <v>0</v>
      </c>
      <c r="F34" t="str">
        <f t="shared" si="1"/>
        <v/>
      </c>
      <c r="J34" t="str">
        <f t="shared" si="3"/>
        <v/>
      </c>
    </row>
    <row r="35" spans="1:10">
      <c r="A35">
        <v>34</v>
      </c>
      <c r="C35" s="4" t="s">
        <v>41</v>
      </c>
      <c r="D35" t="s">
        <v>0</v>
      </c>
      <c r="F35" t="str">
        <f t="shared" si="1"/>
        <v/>
      </c>
      <c r="J35" t="str">
        <f t="shared" si="3"/>
        <v/>
      </c>
    </row>
    <row r="36" spans="1:10">
      <c r="A36">
        <v>35</v>
      </c>
      <c r="C36" s="4" t="s">
        <v>67</v>
      </c>
      <c r="D36" t="s">
        <v>0</v>
      </c>
      <c r="F36" t="str">
        <f t="shared" si="1"/>
        <v/>
      </c>
      <c r="J36" t="str">
        <f t="shared" si="3"/>
        <v/>
      </c>
    </row>
    <row r="37" spans="1:10">
      <c r="A37">
        <v>36</v>
      </c>
      <c r="C37" s="4" t="s">
        <v>39</v>
      </c>
      <c r="D37" t="s">
        <v>0</v>
      </c>
      <c r="F37" t="str">
        <f t="shared" ref="F37:F54" si="4">IF(E37&gt;0,C8,"")</f>
        <v/>
      </c>
      <c r="J37" t="str">
        <f t="shared" si="3"/>
        <v/>
      </c>
    </row>
    <row r="38" spans="1:10">
      <c r="A38">
        <v>37</v>
      </c>
      <c r="B38" t="s">
        <v>60</v>
      </c>
      <c r="C38" s="4" t="s">
        <v>61</v>
      </c>
      <c r="D38" t="s">
        <v>0</v>
      </c>
      <c r="F38" t="str">
        <f t="shared" si="4"/>
        <v/>
      </c>
    </row>
    <row r="39" spans="1:10">
      <c r="A39">
        <v>38</v>
      </c>
      <c r="C39" s="31" t="s">
        <v>85</v>
      </c>
      <c r="D39" s="32" t="s">
        <v>0</v>
      </c>
      <c r="F39" t="str">
        <f t="shared" si="4"/>
        <v/>
      </c>
    </row>
    <row r="40" spans="1:10">
      <c r="A40">
        <v>39</v>
      </c>
      <c r="C40" s="31" t="s">
        <v>86</v>
      </c>
      <c r="D40" s="32" t="s">
        <v>0</v>
      </c>
      <c r="F40" t="str">
        <f t="shared" si="4"/>
        <v/>
      </c>
    </row>
    <row r="41" spans="1:10">
      <c r="A41">
        <v>40</v>
      </c>
      <c r="C41" s="31" t="s">
        <v>87</v>
      </c>
      <c r="D41" s="32" t="s">
        <v>0</v>
      </c>
      <c r="F41" t="str">
        <f t="shared" si="4"/>
        <v/>
      </c>
      <c r="J41" t="str">
        <f>PROPER(F41)</f>
        <v/>
      </c>
    </row>
    <row r="42" spans="1:10">
      <c r="A42">
        <v>41</v>
      </c>
      <c r="C42" s="31" t="s">
        <v>88</v>
      </c>
      <c r="D42" s="32" t="s">
        <v>0</v>
      </c>
      <c r="F42" t="str">
        <f t="shared" si="4"/>
        <v/>
      </c>
      <c r="J42" t="str">
        <f>PROPER(F42)</f>
        <v/>
      </c>
    </row>
    <row r="43" spans="1:10">
      <c r="A43">
        <v>42</v>
      </c>
      <c r="C43" s="31" t="s">
        <v>89</v>
      </c>
      <c r="D43" s="32" t="s">
        <v>0</v>
      </c>
      <c r="F43" t="str">
        <f t="shared" si="4"/>
        <v/>
      </c>
    </row>
    <row r="44" spans="1:10">
      <c r="A44">
        <v>43</v>
      </c>
      <c r="C44" s="34" t="s">
        <v>90</v>
      </c>
      <c r="F44" t="str">
        <f t="shared" si="4"/>
        <v/>
      </c>
    </row>
    <row r="45" spans="1:10">
      <c r="A45">
        <v>44</v>
      </c>
      <c r="C45" t="s">
        <v>35</v>
      </c>
      <c r="D45" t="s">
        <v>25</v>
      </c>
      <c r="F45" t="str">
        <f t="shared" si="4"/>
        <v/>
      </c>
    </row>
    <row r="46" spans="1:10">
      <c r="A46">
        <v>45</v>
      </c>
      <c r="C46" t="s">
        <v>35</v>
      </c>
      <c r="D46" t="s">
        <v>26</v>
      </c>
      <c r="F46" t="str">
        <f t="shared" si="4"/>
        <v/>
      </c>
      <c r="J46" t="str">
        <f>PROPER(F46)</f>
        <v/>
      </c>
    </row>
    <row r="47" spans="1:10">
      <c r="A47">
        <v>46</v>
      </c>
      <c r="C47" t="s">
        <v>35</v>
      </c>
      <c r="D47" t="s">
        <v>0</v>
      </c>
      <c r="F47" t="str">
        <f t="shared" si="4"/>
        <v/>
      </c>
      <c r="J47" t="str">
        <f>PROPER(F47)</f>
        <v/>
      </c>
    </row>
    <row r="48" spans="1:10">
      <c r="A48">
        <v>47</v>
      </c>
      <c r="C48" t="s">
        <v>35</v>
      </c>
      <c r="D48" t="s">
        <v>13</v>
      </c>
      <c r="F48" t="str">
        <f t="shared" si="4"/>
        <v/>
      </c>
      <c r="J48" t="str">
        <f>PROPER(F48)</f>
        <v/>
      </c>
    </row>
    <row r="49" spans="1:10">
      <c r="A49">
        <v>48</v>
      </c>
      <c r="C49" t="s">
        <v>35</v>
      </c>
      <c r="D49" t="s">
        <v>27</v>
      </c>
      <c r="F49" t="str">
        <f t="shared" si="4"/>
        <v/>
      </c>
      <c r="J49" t="str">
        <f>PROPER(F49)</f>
        <v/>
      </c>
    </row>
    <row r="50" spans="1:10">
      <c r="A50">
        <v>49</v>
      </c>
      <c r="C50" t="s">
        <v>35</v>
      </c>
      <c r="D50" t="s">
        <v>28</v>
      </c>
      <c r="F50" t="str">
        <f t="shared" si="4"/>
        <v/>
      </c>
      <c r="J50" t="str">
        <f>PROPER(F50)</f>
        <v/>
      </c>
    </row>
    <row r="51" spans="1:10">
      <c r="A51">
        <v>50</v>
      </c>
      <c r="C51" t="s">
        <v>35</v>
      </c>
      <c r="D51" t="s">
        <v>32</v>
      </c>
      <c r="F51" t="str">
        <f t="shared" si="4"/>
        <v/>
      </c>
    </row>
    <row r="52" spans="1:10">
      <c r="A52">
        <v>51</v>
      </c>
      <c r="C52" t="s">
        <v>35</v>
      </c>
      <c r="D52" t="s">
        <v>29</v>
      </c>
      <c r="F52" t="str">
        <f t="shared" si="4"/>
        <v/>
      </c>
    </row>
    <row r="53" spans="1:10">
      <c r="A53">
        <v>52</v>
      </c>
      <c r="C53" t="s">
        <v>35</v>
      </c>
      <c r="D53" t="s">
        <v>20</v>
      </c>
      <c r="F53" t="str">
        <f t="shared" si="4"/>
        <v/>
      </c>
    </row>
    <row r="54" spans="1:10">
      <c r="A54">
        <v>53</v>
      </c>
      <c r="C54" t="s">
        <v>35</v>
      </c>
      <c r="D54" t="s">
        <v>30</v>
      </c>
      <c r="F54" t="str">
        <f t="shared" si="4"/>
        <v/>
      </c>
    </row>
    <row r="55" spans="1:10">
      <c r="A55">
        <v>54</v>
      </c>
      <c r="C55" t="s">
        <v>35</v>
      </c>
      <c r="D55" t="s">
        <v>14</v>
      </c>
      <c r="F55" t="str">
        <f>IF(E55&gt;0,C74,"")</f>
        <v/>
      </c>
    </row>
    <row r="56" spans="1:10">
      <c r="A56">
        <v>55</v>
      </c>
      <c r="C56" t="s">
        <v>35</v>
      </c>
      <c r="D56" t="s">
        <v>24</v>
      </c>
      <c r="F56" t="str">
        <f>IF(E56&gt;0,C75,"")</f>
        <v/>
      </c>
    </row>
    <row r="57" spans="1:10">
      <c r="A57">
        <v>56</v>
      </c>
      <c r="C57" t="s">
        <v>35</v>
      </c>
      <c r="D57" t="s">
        <v>31</v>
      </c>
      <c r="F57" t="str">
        <f>IF(E57&gt;0,C76,"")</f>
        <v/>
      </c>
    </row>
    <row r="58" spans="1:10">
      <c r="A58">
        <v>57</v>
      </c>
      <c r="C58" t="s">
        <v>35</v>
      </c>
      <c r="D58" t="s">
        <v>15</v>
      </c>
      <c r="F58" t="str">
        <f>IF(E58&gt;0,C77,"")</f>
        <v/>
      </c>
    </row>
    <row r="59" spans="1:10">
      <c r="A59">
        <v>58</v>
      </c>
      <c r="C59" t="s">
        <v>35</v>
      </c>
      <c r="D59" t="s">
        <v>21</v>
      </c>
      <c r="F59" t="str">
        <f>IF(E59&gt;0,C78,"")</f>
        <v/>
      </c>
    </row>
    <row r="60" spans="1:10">
      <c r="A60">
        <v>59</v>
      </c>
      <c r="C60" t="s">
        <v>35</v>
      </c>
      <c r="D60" t="s">
        <v>8</v>
      </c>
      <c r="F60" t="str">
        <f t="shared" ref="F60:F76" si="5">IF(E60&gt;0,C26,"")</f>
        <v/>
      </c>
    </row>
    <row r="61" spans="1:10">
      <c r="A61">
        <v>60</v>
      </c>
      <c r="C61" t="s">
        <v>35</v>
      </c>
      <c r="D61" t="s">
        <v>22</v>
      </c>
      <c r="F61" t="str">
        <f t="shared" si="5"/>
        <v/>
      </c>
    </row>
    <row r="62" spans="1:10">
      <c r="A62">
        <v>61</v>
      </c>
      <c r="C62" t="s">
        <v>35</v>
      </c>
      <c r="D62" t="s">
        <v>10</v>
      </c>
      <c r="F62" t="str">
        <f t="shared" si="5"/>
        <v/>
      </c>
    </row>
    <row r="63" spans="1:10">
      <c r="A63">
        <v>62</v>
      </c>
      <c r="C63" t="s">
        <v>35</v>
      </c>
      <c r="D63" t="s">
        <v>9</v>
      </c>
      <c r="F63" t="str">
        <f t="shared" si="5"/>
        <v/>
      </c>
    </row>
    <row r="64" spans="1:10">
      <c r="A64">
        <v>63</v>
      </c>
      <c r="C64" t="s">
        <v>35</v>
      </c>
      <c r="D64" t="s">
        <v>23</v>
      </c>
      <c r="F64" t="str">
        <f t="shared" si="5"/>
        <v/>
      </c>
    </row>
    <row r="65" spans="1:10">
      <c r="A65">
        <v>64</v>
      </c>
      <c r="C65" t="s">
        <v>35</v>
      </c>
      <c r="D65" t="s">
        <v>11</v>
      </c>
      <c r="F65" t="str">
        <f t="shared" si="5"/>
        <v/>
      </c>
    </row>
    <row r="66" spans="1:10">
      <c r="A66">
        <v>65</v>
      </c>
      <c r="C66" t="s">
        <v>35</v>
      </c>
      <c r="D66" t="s">
        <v>33</v>
      </c>
      <c r="F66" t="str">
        <f t="shared" si="5"/>
        <v/>
      </c>
    </row>
    <row r="67" spans="1:10">
      <c r="A67">
        <v>66</v>
      </c>
      <c r="C67" t="s">
        <v>35</v>
      </c>
      <c r="D67" t="s">
        <v>12</v>
      </c>
      <c r="F67" t="str">
        <f t="shared" si="5"/>
        <v/>
      </c>
    </row>
    <row r="68" spans="1:10">
      <c r="A68">
        <v>67</v>
      </c>
      <c r="C68" t="s">
        <v>35</v>
      </c>
      <c r="D68" t="s">
        <v>7</v>
      </c>
      <c r="F68" t="str">
        <f t="shared" si="5"/>
        <v/>
      </c>
    </row>
    <row r="69" spans="1:10">
      <c r="A69">
        <v>68</v>
      </c>
      <c r="C69" t="s">
        <v>35</v>
      </c>
      <c r="D69" t="s">
        <v>34</v>
      </c>
      <c r="F69" t="str">
        <f t="shared" si="5"/>
        <v/>
      </c>
    </row>
    <row r="70" spans="1:10">
      <c r="A70">
        <v>69</v>
      </c>
      <c r="C70" t="s">
        <v>35</v>
      </c>
      <c r="D70" t="s">
        <v>16</v>
      </c>
      <c r="F70" t="str">
        <f t="shared" si="5"/>
        <v/>
      </c>
    </row>
    <row r="71" spans="1:10">
      <c r="A71">
        <v>70</v>
      </c>
      <c r="C71" t="s">
        <v>35</v>
      </c>
      <c r="D71" t="s">
        <v>17</v>
      </c>
      <c r="F71" t="str">
        <f t="shared" si="5"/>
        <v/>
      </c>
    </row>
    <row r="72" spans="1:10">
      <c r="A72">
        <v>71</v>
      </c>
      <c r="C72" t="s">
        <v>35</v>
      </c>
      <c r="D72" t="s">
        <v>18</v>
      </c>
      <c r="F72" t="str">
        <f t="shared" si="5"/>
        <v/>
      </c>
    </row>
    <row r="73" spans="1:10">
      <c r="A73">
        <v>72</v>
      </c>
      <c r="C73" t="s">
        <v>35</v>
      </c>
      <c r="D73" t="s">
        <v>19</v>
      </c>
      <c r="F73" t="str">
        <f t="shared" si="5"/>
        <v/>
      </c>
      <c r="J73" t="str">
        <f>PROPER(F73)</f>
        <v/>
      </c>
    </row>
    <row r="74" spans="1:10">
      <c r="A74">
        <v>73</v>
      </c>
      <c r="C74" t="s">
        <v>6</v>
      </c>
      <c r="D74" t="s">
        <v>8</v>
      </c>
      <c r="F74" t="str">
        <f t="shared" si="5"/>
        <v/>
      </c>
      <c r="J74" t="str">
        <f>PROPER(F74)</f>
        <v/>
      </c>
    </row>
    <row r="75" spans="1:10">
      <c r="A75">
        <v>74</v>
      </c>
      <c r="C75" t="s">
        <v>6</v>
      </c>
      <c r="D75" t="s">
        <v>10</v>
      </c>
      <c r="F75" t="str">
        <f t="shared" si="5"/>
        <v/>
      </c>
      <c r="J75" t="str">
        <f>PROPER(F75)</f>
        <v/>
      </c>
    </row>
    <row r="76" spans="1:10">
      <c r="A76">
        <v>75</v>
      </c>
      <c r="C76" t="s">
        <v>6</v>
      </c>
      <c r="D76" t="s">
        <v>9</v>
      </c>
      <c r="F76" t="str">
        <f t="shared" si="5"/>
        <v/>
      </c>
      <c r="J76" t="str">
        <f>PROPER(F76)</f>
        <v/>
      </c>
    </row>
    <row r="77" spans="1:10">
      <c r="A77">
        <v>76</v>
      </c>
      <c r="C77" t="s">
        <v>6</v>
      </c>
      <c r="D77" t="s">
        <v>11</v>
      </c>
      <c r="F77" t="str">
        <f>IF(E77&gt;0,C44,"")</f>
        <v/>
      </c>
    </row>
    <row r="78" spans="1:10">
      <c r="A78">
        <v>77</v>
      </c>
      <c r="C78" t="s">
        <v>6</v>
      </c>
      <c r="D78" t="s">
        <v>12</v>
      </c>
      <c r="F78" t="str">
        <f>IF(E78&gt;0,#REF!,"")</f>
        <v/>
      </c>
    </row>
    <row r="79" spans="1:10">
      <c r="A79">
        <v>78</v>
      </c>
      <c r="F79" t="str">
        <f>IF(E79&gt;0,#REF!,"")</f>
        <v/>
      </c>
    </row>
    <row r="80" spans="1:10">
      <c r="A80">
        <v>79</v>
      </c>
      <c r="F80" t="str">
        <f>IF(E80&gt;0,#REF!,"")</f>
        <v/>
      </c>
    </row>
    <row r="81" spans="1:6">
      <c r="A81">
        <v>80</v>
      </c>
      <c r="F81" t="str">
        <f>IF(E81&gt;0,#REF!,"")</f>
        <v/>
      </c>
    </row>
    <row r="82" spans="1:6">
      <c r="A82">
        <v>81</v>
      </c>
      <c r="F82" t="str">
        <f>IF(E82&gt;0,#REF!,"")</f>
        <v/>
      </c>
    </row>
    <row r="83" spans="1:6">
      <c r="A83">
        <v>82</v>
      </c>
      <c r="F83" t="str">
        <f>IF(E83&gt;0,#REF!,"")</f>
        <v/>
      </c>
    </row>
    <row r="84" spans="1:6">
      <c r="A84">
        <v>83</v>
      </c>
    </row>
    <row r="85" spans="1:6">
      <c r="A85">
        <v>84</v>
      </c>
    </row>
    <row r="86" spans="1:6">
      <c r="A86">
        <v>85</v>
      </c>
    </row>
    <row r="87" spans="1:6">
      <c r="A87">
        <v>86</v>
      </c>
    </row>
    <row r="88" spans="1:6">
      <c r="A88">
        <v>87</v>
      </c>
    </row>
    <row r="89" spans="1:6">
      <c r="A89">
        <v>88</v>
      </c>
    </row>
    <row r="90" spans="1:6">
      <c r="A90">
        <v>89</v>
      </c>
    </row>
    <row r="91" spans="1:6">
      <c r="A91">
        <v>90</v>
      </c>
    </row>
    <row r="92" spans="1:6">
      <c r="A92">
        <v>91</v>
      </c>
    </row>
    <row r="93" spans="1:6">
      <c r="A93">
        <v>92</v>
      </c>
    </row>
    <row r="94" spans="1:6">
      <c r="A94">
        <v>93</v>
      </c>
    </row>
    <row r="95" spans="1:6">
      <c r="A95">
        <v>94</v>
      </c>
    </row>
    <row r="96" spans="1:6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  <row r="102" spans="1:1">
      <c r="A102">
        <v>101</v>
      </c>
    </row>
    <row r="103" spans="1:1">
      <c r="A103">
        <v>102</v>
      </c>
    </row>
    <row r="104" spans="1:1">
      <c r="A104">
        <v>103</v>
      </c>
    </row>
    <row r="105" spans="1:1">
      <c r="A105">
        <v>104</v>
      </c>
    </row>
    <row r="106" spans="1:1">
      <c r="A106">
        <v>105</v>
      </c>
    </row>
    <row r="107" spans="1:1">
      <c r="A107">
        <v>106</v>
      </c>
    </row>
    <row r="108" spans="1:1">
      <c r="A108">
        <v>107</v>
      </c>
    </row>
    <row r="109" spans="1:1">
      <c r="A109">
        <v>108</v>
      </c>
    </row>
    <row r="110" spans="1:1">
      <c r="A110">
        <v>109</v>
      </c>
    </row>
  </sheetData>
  <autoFilter ref="B1:F110"/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/>
  <dimension ref="A1:IO53"/>
  <sheetViews>
    <sheetView showGridLines="0" showZeros="0" topLeftCell="A43" workbookViewId="0">
      <selection activeCell="E52" sqref="E52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63" t="s">
        <v>84</v>
      </c>
      <c r="C1" s="63"/>
      <c r="D1" s="63"/>
      <c r="E1" s="63"/>
      <c r="F1" s="63"/>
      <c r="G1" s="63"/>
    </row>
    <row r="2" spans="1:249" ht="13.5" thickBot="1"/>
    <row r="3" spans="1:249" ht="24" customHeight="1" thickBot="1">
      <c r="B3" s="60" t="s">
        <v>75</v>
      </c>
      <c r="C3" s="61"/>
      <c r="D3" s="61"/>
      <c r="E3" s="61"/>
      <c r="F3" s="61"/>
      <c r="G3" s="62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39087</v>
      </c>
      <c r="D5" s="39">
        <v>3</v>
      </c>
      <c r="E5" s="13" t="s">
        <v>381</v>
      </c>
      <c r="F5" s="43" t="s">
        <v>387</v>
      </c>
      <c r="G5" s="26" t="s">
        <v>393</v>
      </c>
    </row>
    <row r="6" spans="1:249" ht="18" customHeight="1">
      <c r="A6" s="30"/>
      <c r="B6" s="27">
        <v>2</v>
      </c>
      <c r="C6" s="40">
        <v>39087</v>
      </c>
      <c r="D6" s="39">
        <v>3</v>
      </c>
      <c r="E6" s="13" t="s">
        <v>382</v>
      </c>
      <c r="F6" s="43" t="s">
        <v>388</v>
      </c>
      <c r="G6" s="26" t="s">
        <v>393</v>
      </c>
    </row>
    <row r="7" spans="1:249" ht="18" customHeight="1">
      <c r="A7" s="30"/>
      <c r="B7" s="27">
        <v>3</v>
      </c>
      <c r="C7" s="40">
        <v>39087</v>
      </c>
      <c r="D7" s="39">
        <v>3</v>
      </c>
      <c r="E7" s="13" t="s">
        <v>383</v>
      </c>
      <c r="F7" s="43" t="s">
        <v>389</v>
      </c>
      <c r="G7" s="26" t="s">
        <v>393</v>
      </c>
    </row>
    <row r="8" spans="1:249" ht="18" customHeight="1">
      <c r="A8" s="30"/>
      <c r="B8" s="27">
        <v>4</v>
      </c>
      <c r="C8" s="40">
        <v>39087</v>
      </c>
      <c r="D8" s="39">
        <v>3</v>
      </c>
      <c r="E8" s="13" t="s">
        <v>384</v>
      </c>
      <c r="F8" s="43" t="s">
        <v>390</v>
      </c>
      <c r="G8" s="26" t="s">
        <v>393</v>
      </c>
    </row>
    <row r="9" spans="1:249" ht="18" customHeight="1">
      <c r="A9" s="30"/>
      <c r="B9" s="27">
        <v>5</v>
      </c>
      <c r="C9" s="40">
        <v>39087</v>
      </c>
      <c r="D9" s="39">
        <v>3</v>
      </c>
      <c r="E9" s="13" t="s">
        <v>385</v>
      </c>
      <c r="F9" s="43" t="s">
        <v>391</v>
      </c>
      <c r="G9" s="26" t="s">
        <v>393</v>
      </c>
    </row>
    <row r="10" spans="1:249" ht="18" customHeight="1">
      <c r="A10" s="30"/>
      <c r="B10" s="27">
        <v>6</v>
      </c>
      <c r="C10" s="40">
        <v>39087</v>
      </c>
      <c r="D10" s="39">
        <v>3</v>
      </c>
      <c r="E10" s="13" t="s">
        <v>386</v>
      </c>
      <c r="F10" s="43" t="s">
        <v>392</v>
      </c>
      <c r="G10" s="26" t="s">
        <v>393</v>
      </c>
    </row>
    <row r="11" spans="1:249" ht="18" customHeight="1">
      <c r="A11" s="30"/>
      <c r="B11" s="27"/>
      <c r="C11" s="14"/>
      <c r="D11" s="39"/>
      <c r="E11" s="13"/>
      <c r="F11" s="44"/>
      <c r="G11" s="16"/>
    </row>
    <row r="12" spans="1:249" ht="18" customHeight="1">
      <c r="A12" s="30"/>
      <c r="B12" s="27"/>
      <c r="C12" s="14"/>
      <c r="D12" s="39"/>
      <c r="E12" s="13"/>
      <c r="F12" s="44"/>
      <c r="G12" s="16"/>
    </row>
    <row r="13" spans="1:249" ht="18" customHeight="1">
      <c r="A13" s="30"/>
      <c r="B13" s="27"/>
      <c r="C13" s="14"/>
      <c r="D13" s="39"/>
      <c r="E13" s="13"/>
      <c r="F13" s="44"/>
      <c r="G13" s="16"/>
    </row>
    <row r="14" spans="1:249" ht="18" customHeight="1">
      <c r="A14" s="30"/>
      <c r="B14" s="27"/>
      <c r="C14" s="14"/>
      <c r="D14" s="39"/>
      <c r="E14" s="13"/>
      <c r="F14" s="44"/>
      <c r="G14" s="16"/>
    </row>
    <row r="15" spans="1:249" ht="18" customHeight="1">
      <c r="A15" s="30"/>
      <c r="B15" s="27"/>
      <c r="C15" s="14"/>
      <c r="D15" s="39"/>
      <c r="E15" s="13"/>
      <c r="F15" s="44"/>
      <c r="G15" s="16"/>
    </row>
    <row r="16" spans="1:249" ht="18" customHeight="1">
      <c r="A16" s="30"/>
      <c r="B16" s="27"/>
      <c r="C16" s="14"/>
      <c r="D16" s="39"/>
      <c r="E16" s="13"/>
      <c r="F16" s="44"/>
      <c r="G16" s="16"/>
    </row>
    <row r="17" spans="1:7" ht="18" customHeight="1">
      <c r="A17" s="30"/>
      <c r="B17" s="27"/>
      <c r="C17" s="14"/>
      <c r="D17" s="39"/>
      <c r="E17" s="13"/>
      <c r="F17" s="44"/>
      <c r="G17" s="16"/>
    </row>
    <row r="18" spans="1:7" ht="18" customHeight="1">
      <c r="A18" s="30"/>
      <c r="B18" s="27"/>
      <c r="C18" s="14"/>
      <c r="D18" s="39"/>
      <c r="E18" s="13"/>
      <c r="F18" s="44"/>
      <c r="G18" s="16"/>
    </row>
    <row r="19" spans="1:7" ht="18" customHeight="1">
      <c r="A19" s="30"/>
      <c r="B19" s="27"/>
      <c r="C19" s="14"/>
      <c r="D19" s="39"/>
      <c r="E19" s="13"/>
      <c r="F19" s="44"/>
      <c r="G19" s="16"/>
    </row>
    <row r="20" spans="1:7" ht="18" customHeight="1">
      <c r="A20" s="30"/>
      <c r="B20" s="27"/>
      <c r="C20" s="14"/>
      <c r="D20" s="39"/>
      <c r="E20" s="13"/>
      <c r="F20" s="44"/>
      <c r="G20" s="16"/>
    </row>
    <row r="21" spans="1:7" ht="18" customHeight="1">
      <c r="A21" s="30"/>
      <c r="B21" s="27"/>
      <c r="C21" s="14"/>
      <c r="D21" s="39"/>
      <c r="E21" s="13"/>
      <c r="F21" s="44"/>
      <c r="G21" s="16"/>
    </row>
    <row r="22" spans="1:7" ht="18" customHeight="1">
      <c r="A22" s="30"/>
      <c r="B22" s="27"/>
      <c r="C22" s="14"/>
      <c r="D22" s="39"/>
      <c r="E22" s="13"/>
      <c r="F22" s="44"/>
      <c r="G22" s="16"/>
    </row>
    <row r="23" spans="1:7" ht="18" customHeight="1">
      <c r="A23" s="30"/>
      <c r="B23" s="27"/>
      <c r="C23" s="14"/>
      <c r="D23" s="39"/>
      <c r="E23" s="13"/>
      <c r="F23" s="44"/>
      <c r="G23" s="16"/>
    </row>
    <row r="24" spans="1:7" ht="18" customHeight="1">
      <c r="A24" s="30"/>
      <c r="B24" s="27"/>
      <c r="C24" s="14"/>
      <c r="D24" s="39"/>
      <c r="E24" s="13"/>
      <c r="F24" s="44"/>
      <c r="G24" s="16"/>
    </row>
    <row r="25" spans="1:7" ht="18" customHeight="1">
      <c r="A25" s="30"/>
      <c r="B25" s="27"/>
      <c r="C25" s="14"/>
      <c r="D25" s="39"/>
      <c r="E25" s="13"/>
      <c r="F25" s="44"/>
      <c r="G25" s="16"/>
    </row>
    <row r="26" spans="1:7" ht="18" customHeight="1">
      <c r="A26" s="30"/>
      <c r="B26" s="27"/>
      <c r="C26" s="14"/>
      <c r="D26" s="39"/>
      <c r="E26" s="13"/>
      <c r="F26" s="44"/>
      <c r="G26" s="16"/>
    </row>
    <row r="27" spans="1:7" ht="18" customHeight="1">
      <c r="A27" s="30"/>
      <c r="B27" s="27"/>
      <c r="C27" s="14"/>
      <c r="D27" s="39"/>
      <c r="E27" s="13"/>
      <c r="F27" s="44"/>
      <c r="G27" s="16"/>
    </row>
    <row r="28" spans="1:7" ht="18" customHeight="1">
      <c r="A28" s="30"/>
      <c r="B28" s="27"/>
      <c r="C28" s="14"/>
      <c r="D28" s="39"/>
      <c r="E28" s="13"/>
      <c r="F28" s="44"/>
      <c r="G28" s="16"/>
    </row>
    <row r="29" spans="1:7" ht="18" customHeight="1">
      <c r="A29" s="30"/>
      <c r="B29" s="27"/>
      <c r="C29" s="14"/>
      <c r="D29" s="39"/>
      <c r="E29" s="13"/>
      <c r="F29" s="44"/>
      <c r="G29" s="16"/>
    </row>
    <row r="30" spans="1:7" ht="18" customHeight="1">
      <c r="A30" s="30"/>
      <c r="B30" s="27"/>
      <c r="C30" s="14"/>
      <c r="D30" s="39"/>
      <c r="E30" s="13"/>
      <c r="F30" s="44"/>
      <c r="G30" s="16"/>
    </row>
    <row r="31" spans="1:7" ht="18" customHeight="1">
      <c r="A31" s="30"/>
      <c r="B31" s="27"/>
      <c r="C31" s="14"/>
      <c r="D31" s="39"/>
      <c r="E31" s="13"/>
      <c r="F31" s="44"/>
      <c r="G31" s="16"/>
    </row>
    <row r="32" spans="1:7" ht="18" customHeight="1">
      <c r="A32" s="30"/>
      <c r="B32" s="27"/>
      <c r="C32" s="14"/>
      <c r="D32" s="39"/>
      <c r="E32" s="13"/>
      <c r="F32" s="44"/>
      <c r="G32" s="16"/>
    </row>
    <row r="33" spans="1:8" ht="18" customHeight="1">
      <c r="A33" s="30"/>
      <c r="B33" s="27"/>
      <c r="C33" s="14"/>
      <c r="D33" s="39"/>
      <c r="E33" s="13"/>
      <c r="F33" s="44"/>
      <c r="G33" s="16"/>
    </row>
    <row r="34" spans="1:8" ht="18" customHeight="1">
      <c r="A34" s="30"/>
      <c r="B34" s="27"/>
      <c r="C34" s="14"/>
      <c r="D34" s="39"/>
      <c r="E34" s="13"/>
      <c r="F34" s="44"/>
      <c r="G34" s="16"/>
    </row>
    <row r="35" spans="1:8" ht="18" customHeight="1">
      <c r="A35" s="30"/>
      <c r="B35" s="27"/>
      <c r="C35" s="14"/>
      <c r="D35" s="39"/>
      <c r="E35" s="13"/>
      <c r="F35" s="44"/>
      <c r="G35" s="16"/>
    </row>
    <row r="36" spans="1:8" ht="18" customHeight="1">
      <c r="A36" s="30"/>
      <c r="B36" s="27"/>
      <c r="C36" s="14"/>
      <c r="D36" s="39"/>
      <c r="E36" s="13"/>
      <c r="F36" s="44"/>
      <c r="G36" s="16"/>
      <c r="H36" s="6" t="s">
        <v>366</v>
      </c>
    </row>
    <row r="37" spans="1:8" ht="18" customHeight="1">
      <c r="A37" s="30"/>
      <c r="B37" s="27"/>
      <c r="C37" s="14"/>
      <c r="D37" s="39"/>
      <c r="E37" s="13"/>
      <c r="F37" s="44"/>
      <c r="G37" s="16"/>
      <c r="H37" s="6" t="s">
        <v>367</v>
      </c>
    </row>
    <row r="38" spans="1:8" ht="18" customHeight="1">
      <c r="A38" s="30"/>
      <c r="B38" s="27"/>
      <c r="C38" s="14"/>
      <c r="D38" s="39"/>
      <c r="E38" s="13"/>
      <c r="F38" s="44"/>
      <c r="G38" s="16"/>
      <c r="H38" s="6" t="s">
        <v>368</v>
      </c>
    </row>
    <row r="39" spans="1:8" ht="18" customHeight="1">
      <c r="A39" s="30"/>
      <c r="B39" s="27"/>
      <c r="C39" s="14"/>
      <c r="D39" s="39"/>
      <c r="E39" s="13"/>
      <c r="F39" s="44"/>
      <c r="G39" s="16"/>
      <c r="H39" s="6" t="s">
        <v>369</v>
      </c>
    </row>
    <row r="40" spans="1:8" ht="18" customHeight="1">
      <c r="A40" s="30"/>
      <c r="B40" s="27"/>
      <c r="C40" s="14"/>
      <c r="D40" s="39"/>
      <c r="E40" s="13"/>
      <c r="F40" s="44"/>
      <c r="G40" s="16"/>
      <c r="H40" s="6" t="s">
        <v>370</v>
      </c>
    </row>
    <row r="41" spans="1:8" ht="18" customHeight="1">
      <c r="A41" s="30"/>
      <c r="B41" s="27"/>
      <c r="C41" s="14"/>
      <c r="D41" s="39"/>
      <c r="E41" s="13"/>
      <c r="F41" s="44"/>
      <c r="G41" s="16"/>
      <c r="H41" s="6" t="s">
        <v>371</v>
      </c>
    </row>
    <row r="42" spans="1:8" ht="18" customHeight="1">
      <c r="A42" s="30"/>
      <c r="B42" s="27"/>
      <c r="C42" s="14"/>
      <c r="D42" s="39"/>
      <c r="E42" s="13"/>
      <c r="F42" s="44"/>
      <c r="G42" s="16"/>
    </row>
    <row r="43" spans="1:8" ht="18" customHeight="1">
      <c r="A43" s="30"/>
      <c r="B43" s="27"/>
      <c r="C43" s="14"/>
      <c r="D43" s="39"/>
      <c r="E43" s="46"/>
      <c r="F43" s="44"/>
      <c r="G43" s="16"/>
    </row>
    <row r="44" spans="1:8" ht="18" customHeight="1">
      <c r="A44" s="30"/>
      <c r="B44" s="27"/>
      <c r="C44" s="14"/>
      <c r="D44" s="39"/>
      <c r="E44" s="46"/>
      <c r="F44" s="44"/>
      <c r="G44" s="16"/>
    </row>
    <row r="45" spans="1:8" ht="18" customHeight="1">
      <c r="A45" s="30"/>
      <c r="B45" s="27"/>
      <c r="C45" s="14"/>
      <c r="D45" s="39"/>
      <c r="E45" s="46"/>
      <c r="F45" s="44"/>
      <c r="G45" s="16"/>
    </row>
    <row r="46" spans="1:8" ht="18" customHeight="1">
      <c r="A46" s="30"/>
      <c r="B46" s="27"/>
      <c r="C46" s="14"/>
      <c r="D46" s="39"/>
      <c r="E46" s="46"/>
      <c r="F46" s="44"/>
      <c r="G46" s="16"/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f ca="1">TODAY()</f>
        <v>45643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6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  <row r="52" spans="3:7">
      <c r="E52" s="6" t="s">
        <v>365</v>
      </c>
    </row>
    <row r="53" spans="3:7">
      <c r="E53" s="6" t="s">
        <v>394</v>
      </c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/>
  <dimension ref="A1:IO51"/>
  <sheetViews>
    <sheetView showGridLines="0" showZeros="0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63" t="s">
        <v>84</v>
      </c>
      <c r="C1" s="63"/>
      <c r="D1" s="63"/>
      <c r="E1" s="63"/>
      <c r="F1" s="63"/>
      <c r="G1" s="63"/>
    </row>
    <row r="2" spans="1:249" ht="13.5" thickBot="1"/>
    <row r="3" spans="1:249" ht="24" customHeight="1" thickBot="1">
      <c r="B3" s="60" t="s">
        <v>75</v>
      </c>
      <c r="C3" s="61"/>
      <c r="D3" s="61"/>
      <c r="E3" s="61"/>
      <c r="F3" s="61"/>
      <c r="G3" s="62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39065</v>
      </c>
      <c r="D5" s="39" t="s">
        <v>374</v>
      </c>
      <c r="E5" s="13" t="s">
        <v>93</v>
      </c>
      <c r="F5" s="43" t="s">
        <v>300</v>
      </c>
      <c r="G5" s="26" t="s">
        <v>373</v>
      </c>
    </row>
    <row r="6" spans="1:249" ht="18" customHeight="1">
      <c r="A6" s="30"/>
      <c r="B6" s="27">
        <v>2</v>
      </c>
      <c r="C6" s="14">
        <v>39065</v>
      </c>
      <c r="D6" s="39" t="s">
        <v>374</v>
      </c>
      <c r="E6" s="13" t="s">
        <v>372</v>
      </c>
      <c r="F6" s="44" t="s">
        <v>300</v>
      </c>
      <c r="G6" s="16" t="s">
        <v>373</v>
      </c>
    </row>
    <row r="7" spans="1:249" ht="18" customHeight="1">
      <c r="A7" s="30"/>
      <c r="B7" s="27">
        <v>3</v>
      </c>
      <c r="C7" s="14">
        <v>39065</v>
      </c>
      <c r="D7" s="39" t="s">
        <v>374</v>
      </c>
      <c r="E7" s="13" t="s">
        <v>49</v>
      </c>
      <c r="F7" s="44" t="s">
        <v>300</v>
      </c>
      <c r="G7" s="16" t="s">
        <v>373</v>
      </c>
    </row>
    <row r="8" spans="1:249" ht="18" customHeight="1">
      <c r="A8" s="30"/>
      <c r="B8" s="27">
        <v>4</v>
      </c>
      <c r="C8" s="14">
        <v>39065</v>
      </c>
      <c r="D8" s="39" t="s">
        <v>374</v>
      </c>
      <c r="E8" s="13" t="s">
        <v>56</v>
      </c>
      <c r="F8" s="44" t="s">
        <v>300</v>
      </c>
      <c r="G8" s="16" t="s">
        <v>373</v>
      </c>
    </row>
    <row r="9" spans="1:249" ht="18" customHeight="1">
      <c r="A9" s="30"/>
      <c r="B9" s="27">
        <v>5</v>
      </c>
      <c r="C9" s="14">
        <v>39065</v>
      </c>
      <c r="D9" s="39" t="s">
        <v>374</v>
      </c>
      <c r="E9" s="13" t="s">
        <v>43</v>
      </c>
      <c r="F9" s="44" t="s">
        <v>300</v>
      </c>
      <c r="G9" s="16" t="s">
        <v>373</v>
      </c>
    </row>
    <row r="10" spans="1:249" ht="18" customHeight="1">
      <c r="A10" s="30"/>
      <c r="B10" s="27">
        <v>6</v>
      </c>
      <c r="C10" s="14">
        <v>39065</v>
      </c>
      <c r="D10" s="39" t="s">
        <v>374</v>
      </c>
      <c r="E10" s="13" t="s">
        <v>57</v>
      </c>
      <c r="F10" s="44" t="s">
        <v>300</v>
      </c>
      <c r="G10" s="16" t="s">
        <v>373</v>
      </c>
    </row>
    <row r="11" spans="1:249" ht="18" customHeight="1">
      <c r="A11" s="30"/>
      <c r="B11" s="27">
        <v>7</v>
      </c>
      <c r="C11" s="14">
        <v>39065</v>
      </c>
      <c r="D11" s="39" t="s">
        <v>374</v>
      </c>
      <c r="E11" s="13" t="s">
        <v>42</v>
      </c>
      <c r="F11" s="44" t="s">
        <v>300</v>
      </c>
      <c r="G11" s="16" t="s">
        <v>373</v>
      </c>
    </row>
    <row r="12" spans="1:249" ht="18" customHeight="1">
      <c r="A12" s="30"/>
      <c r="B12" s="27">
        <v>8</v>
      </c>
      <c r="C12" s="14">
        <v>39065</v>
      </c>
      <c r="D12" s="39" t="s">
        <v>374</v>
      </c>
      <c r="E12" s="13" t="s">
        <v>70</v>
      </c>
      <c r="F12" s="44" t="s">
        <v>300</v>
      </c>
      <c r="G12" s="16" t="s">
        <v>373</v>
      </c>
    </row>
    <row r="13" spans="1:249" ht="18" customHeight="1">
      <c r="A13" s="30"/>
      <c r="B13" s="27">
        <v>9</v>
      </c>
      <c r="C13" s="14">
        <v>39065</v>
      </c>
      <c r="D13" s="39" t="s">
        <v>374</v>
      </c>
      <c r="E13" s="13" t="s">
        <v>62</v>
      </c>
      <c r="F13" s="44" t="s">
        <v>300</v>
      </c>
      <c r="G13" s="16" t="s">
        <v>373</v>
      </c>
    </row>
    <row r="14" spans="1:249" ht="18" customHeight="1">
      <c r="A14" s="30"/>
      <c r="B14" s="27">
        <v>10</v>
      </c>
      <c r="C14" s="14">
        <v>39065</v>
      </c>
      <c r="D14" s="39" t="s">
        <v>374</v>
      </c>
      <c r="E14" s="13" t="s">
        <v>37</v>
      </c>
      <c r="F14" s="44" t="s">
        <v>300</v>
      </c>
      <c r="G14" s="16" t="s">
        <v>373</v>
      </c>
    </row>
    <row r="15" spans="1:249" ht="18" customHeight="1">
      <c r="A15" s="30"/>
      <c r="B15" s="27">
        <v>11</v>
      </c>
      <c r="C15" s="14">
        <v>39065</v>
      </c>
      <c r="D15" s="39" t="s">
        <v>374</v>
      </c>
      <c r="E15" s="13" t="s">
        <v>36</v>
      </c>
      <c r="F15" s="44" t="s">
        <v>300</v>
      </c>
      <c r="G15" s="16" t="s">
        <v>373</v>
      </c>
    </row>
    <row r="16" spans="1:249" ht="18" customHeight="1">
      <c r="A16" s="30"/>
      <c r="B16" s="27">
        <v>12</v>
      </c>
      <c r="C16" s="14">
        <v>39065</v>
      </c>
      <c r="D16" s="39" t="s">
        <v>374</v>
      </c>
      <c r="E16" s="13" t="s">
        <v>59</v>
      </c>
      <c r="F16" s="44" t="s">
        <v>300</v>
      </c>
      <c r="G16" s="16" t="s">
        <v>373</v>
      </c>
    </row>
    <row r="17" spans="1:7" ht="18" customHeight="1">
      <c r="A17" s="30"/>
      <c r="B17" s="27">
        <v>13</v>
      </c>
      <c r="C17" s="14">
        <v>39065</v>
      </c>
      <c r="D17" s="39" t="s">
        <v>374</v>
      </c>
      <c r="E17" s="13" t="s">
        <v>5</v>
      </c>
      <c r="F17" s="44" t="s">
        <v>300</v>
      </c>
      <c r="G17" s="16" t="s">
        <v>373</v>
      </c>
    </row>
    <row r="18" spans="1:7" ht="18" customHeight="1">
      <c r="A18" s="30"/>
      <c r="B18" s="27">
        <v>14</v>
      </c>
      <c r="C18" s="14">
        <v>39065</v>
      </c>
      <c r="D18" s="39" t="s">
        <v>374</v>
      </c>
      <c r="E18" s="13" t="s">
        <v>65</v>
      </c>
      <c r="F18" s="44" t="s">
        <v>300</v>
      </c>
      <c r="G18" s="16" t="s">
        <v>373</v>
      </c>
    </row>
    <row r="19" spans="1:7" ht="18" customHeight="1">
      <c r="A19" s="30"/>
      <c r="B19" s="27">
        <v>15</v>
      </c>
      <c r="C19" s="14">
        <v>39065</v>
      </c>
      <c r="D19" s="39" t="s">
        <v>374</v>
      </c>
      <c r="E19" s="13" t="s">
        <v>46</v>
      </c>
      <c r="F19" s="44" t="s">
        <v>300</v>
      </c>
      <c r="G19" s="16" t="s">
        <v>373</v>
      </c>
    </row>
    <row r="20" spans="1:7" ht="18" customHeight="1">
      <c r="A20" s="30"/>
      <c r="B20" s="27">
        <v>16</v>
      </c>
      <c r="C20" s="14">
        <v>39065</v>
      </c>
      <c r="D20" s="39" t="s">
        <v>374</v>
      </c>
      <c r="E20" s="13" t="s">
        <v>40</v>
      </c>
      <c r="F20" s="44" t="s">
        <v>300</v>
      </c>
      <c r="G20" s="16" t="s">
        <v>373</v>
      </c>
    </row>
    <row r="21" spans="1:7" ht="18" customHeight="1">
      <c r="A21" s="30"/>
      <c r="B21" s="27">
        <v>17</v>
      </c>
      <c r="C21" s="14">
        <v>39065</v>
      </c>
      <c r="D21" s="39" t="s">
        <v>374</v>
      </c>
      <c r="E21" s="13" t="s">
        <v>47</v>
      </c>
      <c r="F21" s="44" t="s">
        <v>300</v>
      </c>
      <c r="G21" s="16" t="s">
        <v>373</v>
      </c>
    </row>
    <row r="22" spans="1:7" ht="18" customHeight="1">
      <c r="A22" s="30"/>
      <c r="B22" s="27">
        <v>18</v>
      </c>
      <c r="C22" s="14">
        <v>39065</v>
      </c>
      <c r="D22" s="39" t="s">
        <v>374</v>
      </c>
      <c r="E22" s="13" t="s">
        <v>48</v>
      </c>
      <c r="F22" s="44" t="s">
        <v>300</v>
      </c>
      <c r="G22" s="16" t="s">
        <v>373</v>
      </c>
    </row>
    <row r="23" spans="1:7" ht="18" customHeight="1">
      <c r="A23" s="30"/>
      <c r="B23" s="27">
        <v>19</v>
      </c>
      <c r="C23" s="14">
        <v>39065</v>
      </c>
      <c r="D23" s="39" t="s">
        <v>374</v>
      </c>
      <c r="E23" s="13" t="s">
        <v>54</v>
      </c>
      <c r="F23" s="44" t="s">
        <v>300</v>
      </c>
      <c r="G23" s="16" t="s">
        <v>373</v>
      </c>
    </row>
    <row r="24" spans="1:7" ht="18" customHeight="1">
      <c r="A24" s="30"/>
      <c r="B24" s="27">
        <v>20</v>
      </c>
      <c r="C24" s="14">
        <v>39065</v>
      </c>
      <c r="D24" s="39" t="s">
        <v>374</v>
      </c>
      <c r="E24" s="13" t="s">
        <v>44</v>
      </c>
      <c r="F24" s="44" t="s">
        <v>300</v>
      </c>
      <c r="G24" s="16" t="s">
        <v>373</v>
      </c>
    </row>
    <row r="25" spans="1:7" ht="18" customHeight="1">
      <c r="A25" s="30"/>
      <c r="B25" s="27">
        <v>21</v>
      </c>
      <c r="C25" s="14">
        <v>39065</v>
      </c>
      <c r="D25" s="39" t="s">
        <v>374</v>
      </c>
      <c r="E25" s="13" t="s">
        <v>45</v>
      </c>
      <c r="F25" s="44" t="s">
        <v>300</v>
      </c>
      <c r="G25" s="16" t="s">
        <v>373</v>
      </c>
    </row>
    <row r="26" spans="1:7" ht="18" customHeight="1">
      <c r="A26" s="30"/>
      <c r="B26" s="27">
        <v>22</v>
      </c>
      <c r="C26" s="14">
        <v>39065</v>
      </c>
      <c r="D26" s="39" t="s">
        <v>374</v>
      </c>
      <c r="E26" s="13" t="s">
        <v>58</v>
      </c>
      <c r="F26" s="44" t="s">
        <v>300</v>
      </c>
      <c r="G26" s="16" t="s">
        <v>373</v>
      </c>
    </row>
    <row r="27" spans="1:7" ht="18" customHeight="1">
      <c r="A27" s="30"/>
      <c r="B27" s="27">
        <v>23</v>
      </c>
      <c r="C27" s="14">
        <v>39065</v>
      </c>
      <c r="D27" s="39" t="s">
        <v>374</v>
      </c>
      <c r="E27" s="13" t="s">
        <v>66</v>
      </c>
      <c r="F27" s="44" t="s">
        <v>300</v>
      </c>
      <c r="G27" s="16" t="s">
        <v>373</v>
      </c>
    </row>
    <row r="28" spans="1:7" ht="18" customHeight="1">
      <c r="A28" s="30"/>
      <c r="B28" s="27">
        <v>24</v>
      </c>
      <c r="C28" s="14">
        <v>39065</v>
      </c>
      <c r="D28" s="39" t="s">
        <v>374</v>
      </c>
      <c r="E28" s="13" t="s">
        <v>55</v>
      </c>
      <c r="F28" s="44" t="s">
        <v>300</v>
      </c>
      <c r="G28" s="16" t="s">
        <v>373</v>
      </c>
    </row>
    <row r="29" spans="1:7" ht="18" customHeight="1">
      <c r="A29" s="30"/>
      <c r="B29" s="27">
        <v>25</v>
      </c>
      <c r="C29" s="14">
        <v>39065</v>
      </c>
      <c r="D29" s="39" t="s">
        <v>374</v>
      </c>
      <c r="E29" s="13" t="s">
        <v>51</v>
      </c>
      <c r="F29" s="44" t="s">
        <v>300</v>
      </c>
      <c r="G29" s="16" t="s">
        <v>373</v>
      </c>
    </row>
    <row r="30" spans="1:7" ht="18" customHeight="1">
      <c r="A30" s="30"/>
      <c r="B30" s="27">
        <v>26</v>
      </c>
      <c r="C30" s="14">
        <v>39065</v>
      </c>
      <c r="D30" s="39" t="s">
        <v>374</v>
      </c>
      <c r="E30" s="13" t="s">
        <v>50</v>
      </c>
      <c r="F30" s="44" t="s">
        <v>300</v>
      </c>
      <c r="G30" s="16" t="s">
        <v>373</v>
      </c>
    </row>
    <row r="31" spans="1:7" ht="18" customHeight="1">
      <c r="A31" s="30"/>
      <c r="B31" s="27">
        <v>27</v>
      </c>
      <c r="C31" s="14">
        <v>39065</v>
      </c>
      <c r="D31" s="39" t="s">
        <v>374</v>
      </c>
      <c r="E31" s="13" t="s">
        <v>64</v>
      </c>
      <c r="F31" s="44" t="s">
        <v>300</v>
      </c>
      <c r="G31" s="16" t="s">
        <v>373</v>
      </c>
    </row>
    <row r="32" spans="1:7" ht="18" customHeight="1">
      <c r="A32" s="30"/>
      <c r="B32" s="27">
        <v>28</v>
      </c>
      <c r="C32" s="14">
        <v>39065</v>
      </c>
      <c r="D32" s="39" t="s">
        <v>374</v>
      </c>
      <c r="E32" s="13" t="s">
        <v>39</v>
      </c>
      <c r="F32" s="44" t="s">
        <v>300</v>
      </c>
      <c r="G32" s="16" t="s">
        <v>373</v>
      </c>
    </row>
    <row r="33" spans="1:8" ht="18" customHeight="1">
      <c r="A33" s="30"/>
      <c r="B33" s="27">
        <v>29</v>
      </c>
      <c r="C33" s="14">
        <v>39065</v>
      </c>
      <c r="D33" s="39" t="s">
        <v>374</v>
      </c>
      <c r="E33" s="13" t="s">
        <v>299</v>
      </c>
      <c r="F33" s="44" t="s">
        <v>300</v>
      </c>
      <c r="G33" s="16" t="s">
        <v>373</v>
      </c>
    </row>
    <row r="34" spans="1:8" ht="18" customHeight="1">
      <c r="A34" s="30"/>
      <c r="B34" s="27">
        <v>30</v>
      </c>
      <c r="C34" s="14">
        <v>39065</v>
      </c>
      <c r="D34" s="39" t="s">
        <v>374</v>
      </c>
      <c r="E34" s="13" t="s">
        <v>298</v>
      </c>
      <c r="F34" s="44" t="s">
        <v>300</v>
      </c>
      <c r="G34" s="16" t="s">
        <v>373</v>
      </c>
    </row>
    <row r="35" spans="1:8" ht="18" customHeight="1">
      <c r="A35" s="30"/>
      <c r="B35" s="27">
        <v>31</v>
      </c>
      <c r="C35" s="14">
        <v>39065</v>
      </c>
      <c r="D35" s="39" t="s">
        <v>374</v>
      </c>
      <c r="E35" s="13" t="s">
        <v>94</v>
      </c>
      <c r="F35" s="44" t="s">
        <v>300</v>
      </c>
      <c r="G35" s="16" t="s">
        <v>373</v>
      </c>
    </row>
    <row r="36" spans="1:8" ht="18" customHeight="1">
      <c r="A36" s="30"/>
      <c r="B36" s="27">
        <v>32</v>
      </c>
      <c r="C36" s="14">
        <v>39065</v>
      </c>
      <c r="D36" s="39" t="s">
        <v>374</v>
      </c>
      <c r="E36" s="13" t="s">
        <v>92</v>
      </c>
      <c r="F36" s="44" t="s">
        <v>300</v>
      </c>
      <c r="G36" s="16" t="s">
        <v>373</v>
      </c>
      <c r="H36" s="6" t="s">
        <v>366</v>
      </c>
    </row>
    <row r="37" spans="1:8" ht="18" customHeight="1">
      <c r="A37" s="30"/>
      <c r="B37" s="27">
        <v>33</v>
      </c>
      <c r="C37" s="14">
        <v>39065</v>
      </c>
      <c r="D37" s="39" t="s">
        <v>374</v>
      </c>
      <c r="E37" s="13" t="s">
        <v>95</v>
      </c>
      <c r="F37" s="44" t="s">
        <v>300</v>
      </c>
      <c r="G37" s="16" t="s">
        <v>373</v>
      </c>
      <c r="H37" s="6" t="s">
        <v>367</v>
      </c>
    </row>
    <row r="38" spans="1:8" ht="18" customHeight="1">
      <c r="A38" s="30"/>
      <c r="B38" s="27">
        <v>34</v>
      </c>
      <c r="C38" s="14">
        <v>39065</v>
      </c>
      <c r="D38" s="39" t="s">
        <v>374</v>
      </c>
      <c r="E38" s="13" t="s">
        <v>379</v>
      </c>
      <c r="F38" s="44" t="s">
        <v>300</v>
      </c>
      <c r="G38" s="16" t="s">
        <v>373</v>
      </c>
      <c r="H38" s="6" t="s">
        <v>368</v>
      </c>
    </row>
    <row r="39" spans="1:8" ht="18" customHeight="1">
      <c r="A39" s="30"/>
      <c r="B39" s="27">
        <v>35</v>
      </c>
      <c r="C39" s="14">
        <v>39065</v>
      </c>
      <c r="D39" s="39" t="s">
        <v>374</v>
      </c>
      <c r="E39" s="13" t="s">
        <v>91</v>
      </c>
      <c r="F39" s="44" t="s">
        <v>300</v>
      </c>
      <c r="G39" s="16" t="s">
        <v>373</v>
      </c>
      <c r="H39" s="6" t="s">
        <v>369</v>
      </c>
    </row>
    <row r="40" spans="1:8" ht="18" customHeight="1">
      <c r="A40" s="30"/>
      <c r="B40" s="27">
        <v>36</v>
      </c>
      <c r="C40" s="14">
        <v>39065</v>
      </c>
      <c r="D40" s="39" t="s">
        <v>374</v>
      </c>
      <c r="E40" s="13" t="s">
        <v>380</v>
      </c>
      <c r="F40" s="44" t="s">
        <v>300</v>
      </c>
      <c r="G40" s="16" t="s">
        <v>373</v>
      </c>
      <c r="H40" s="6" t="s">
        <v>370</v>
      </c>
    </row>
    <row r="41" spans="1:8" ht="18" customHeight="1">
      <c r="A41" s="30"/>
      <c r="B41" s="27">
        <v>37</v>
      </c>
      <c r="C41" s="14">
        <v>39065</v>
      </c>
      <c r="D41" s="39" t="s">
        <v>374</v>
      </c>
      <c r="E41" s="13" t="s">
        <v>366</v>
      </c>
      <c r="F41" s="44" t="s">
        <v>300</v>
      </c>
      <c r="G41" s="16" t="s">
        <v>373</v>
      </c>
      <c r="H41" s="6" t="s">
        <v>371</v>
      </c>
    </row>
    <row r="42" spans="1:8" ht="18" customHeight="1">
      <c r="A42" s="30"/>
      <c r="B42" s="27">
        <v>38</v>
      </c>
      <c r="C42" s="14">
        <v>39065</v>
      </c>
      <c r="D42" s="39" t="s">
        <v>374</v>
      </c>
      <c r="E42" s="13" t="s">
        <v>367</v>
      </c>
      <c r="F42" s="44" t="s">
        <v>300</v>
      </c>
      <c r="G42" s="16" t="s">
        <v>373</v>
      </c>
    </row>
    <row r="43" spans="1:8" ht="18" customHeight="1">
      <c r="A43" s="30"/>
      <c r="B43" s="27">
        <v>39</v>
      </c>
      <c r="C43" s="14">
        <v>39065</v>
      </c>
      <c r="D43" s="39" t="s">
        <v>374</v>
      </c>
      <c r="E43" s="46" t="s">
        <v>368</v>
      </c>
      <c r="F43" s="44" t="s">
        <v>300</v>
      </c>
      <c r="G43" s="16" t="s">
        <v>373</v>
      </c>
    </row>
    <row r="44" spans="1:8" ht="18" customHeight="1">
      <c r="A44" s="30"/>
      <c r="B44" s="27">
        <v>40</v>
      </c>
      <c r="C44" s="14">
        <v>39065</v>
      </c>
      <c r="D44" s="39" t="s">
        <v>374</v>
      </c>
      <c r="E44" s="46" t="s">
        <v>369</v>
      </c>
      <c r="F44" s="44" t="s">
        <v>300</v>
      </c>
      <c r="G44" s="16" t="s">
        <v>373</v>
      </c>
    </row>
    <row r="45" spans="1:8" ht="18" customHeight="1">
      <c r="A45" s="30"/>
      <c r="B45" s="27">
        <v>41</v>
      </c>
      <c r="C45" s="14">
        <v>39065</v>
      </c>
      <c r="D45" s="39" t="s">
        <v>374</v>
      </c>
      <c r="E45" s="46" t="s">
        <v>370</v>
      </c>
      <c r="F45" s="44" t="s">
        <v>300</v>
      </c>
      <c r="G45" s="16" t="s">
        <v>373</v>
      </c>
    </row>
    <row r="46" spans="1:8" ht="18" customHeight="1">
      <c r="A46" s="30"/>
      <c r="B46" s="27">
        <v>42</v>
      </c>
      <c r="C46" s="14">
        <v>39065</v>
      </c>
      <c r="D46" s="39" t="s">
        <v>374</v>
      </c>
      <c r="E46" s="46" t="s">
        <v>371</v>
      </c>
      <c r="F46" s="44" t="s">
        <v>300</v>
      </c>
      <c r="G46" s="16" t="s">
        <v>373</v>
      </c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v>39062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42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/>
  <dimension ref="A1:IO49"/>
  <sheetViews>
    <sheetView showGridLines="0" showZeros="0" topLeftCell="A8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63" t="s">
        <v>84</v>
      </c>
      <c r="C1" s="63"/>
      <c r="D1" s="63"/>
      <c r="E1" s="63"/>
      <c r="F1" s="63"/>
      <c r="G1" s="63"/>
    </row>
    <row r="2" spans="1:249" ht="13.5" thickBot="1"/>
    <row r="3" spans="1:249" ht="24" customHeight="1" thickBot="1">
      <c r="B3" s="60" t="s">
        <v>75</v>
      </c>
      <c r="C3" s="61"/>
      <c r="D3" s="61"/>
      <c r="E3" s="61"/>
      <c r="F3" s="61"/>
      <c r="G3" s="62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39071</v>
      </c>
      <c r="D5" s="39" t="s">
        <v>374</v>
      </c>
      <c r="E5" s="13" t="s">
        <v>93</v>
      </c>
      <c r="F5" s="43" t="s">
        <v>376</v>
      </c>
      <c r="G5" s="26" t="s">
        <v>375</v>
      </c>
    </row>
    <row r="6" spans="1:249" ht="18" customHeight="1">
      <c r="A6" s="30"/>
      <c r="B6" s="27">
        <f>IF(E6="",B5,B5+1)</f>
        <v>2</v>
      </c>
      <c r="C6" s="14">
        <v>39071</v>
      </c>
      <c r="D6" s="39" t="s">
        <v>374</v>
      </c>
      <c r="E6" s="13" t="s">
        <v>372</v>
      </c>
      <c r="F6" s="44" t="s">
        <v>376</v>
      </c>
      <c r="G6" s="16" t="s">
        <v>375</v>
      </c>
    </row>
    <row r="7" spans="1:249" ht="18" customHeight="1">
      <c r="A7" s="30"/>
      <c r="B7" s="27">
        <f t="shared" ref="B7:B44" si="0">IF(E7="",B6,B6+1)</f>
        <v>3</v>
      </c>
      <c r="C7" s="14">
        <v>39071</v>
      </c>
      <c r="D7" s="39" t="s">
        <v>374</v>
      </c>
      <c r="E7" s="13" t="s">
        <v>49</v>
      </c>
      <c r="F7" s="44" t="s">
        <v>376</v>
      </c>
      <c r="G7" s="16" t="s">
        <v>375</v>
      </c>
    </row>
    <row r="8" spans="1:249" ht="18" customHeight="1">
      <c r="A8" s="30"/>
      <c r="B8" s="27">
        <f t="shared" si="0"/>
        <v>4</v>
      </c>
      <c r="C8" s="14">
        <v>39071</v>
      </c>
      <c r="D8" s="39" t="s">
        <v>374</v>
      </c>
      <c r="E8" s="13" t="s">
        <v>56</v>
      </c>
      <c r="F8" s="44" t="s">
        <v>376</v>
      </c>
      <c r="G8" s="16" t="s">
        <v>375</v>
      </c>
    </row>
    <row r="9" spans="1:249" ht="18" customHeight="1">
      <c r="A9" s="30"/>
      <c r="B9" s="27">
        <f t="shared" si="0"/>
        <v>5</v>
      </c>
      <c r="C9" s="14">
        <v>39071</v>
      </c>
      <c r="D9" s="39" t="s">
        <v>374</v>
      </c>
      <c r="E9" s="13" t="s">
        <v>43</v>
      </c>
      <c r="F9" s="44" t="s">
        <v>376</v>
      </c>
      <c r="G9" s="16" t="s">
        <v>375</v>
      </c>
    </row>
    <row r="10" spans="1:249" ht="18" customHeight="1">
      <c r="A10" s="30"/>
      <c r="B10" s="27">
        <f t="shared" si="0"/>
        <v>6</v>
      </c>
      <c r="C10" s="14">
        <v>39071</v>
      </c>
      <c r="D10" s="39" t="s">
        <v>374</v>
      </c>
      <c r="E10" s="13" t="s">
        <v>57</v>
      </c>
      <c r="F10" s="44" t="s">
        <v>376</v>
      </c>
      <c r="G10" s="16" t="s">
        <v>375</v>
      </c>
    </row>
    <row r="11" spans="1:249" ht="18" customHeight="1">
      <c r="A11" s="30"/>
      <c r="B11" s="27">
        <f t="shared" si="0"/>
        <v>7</v>
      </c>
      <c r="C11" s="14">
        <v>39071</v>
      </c>
      <c r="D11" s="39" t="s">
        <v>374</v>
      </c>
      <c r="E11" s="13" t="s">
        <v>42</v>
      </c>
      <c r="F11" s="44" t="s">
        <v>376</v>
      </c>
      <c r="G11" s="16" t="s">
        <v>375</v>
      </c>
    </row>
    <row r="12" spans="1:249" ht="18" customHeight="1">
      <c r="A12" s="30"/>
      <c r="B12" s="27">
        <f t="shared" si="0"/>
        <v>8</v>
      </c>
      <c r="C12" s="14">
        <v>39071</v>
      </c>
      <c r="D12" s="39" t="s">
        <v>374</v>
      </c>
      <c r="E12" s="13" t="s">
        <v>70</v>
      </c>
      <c r="F12" s="44" t="s">
        <v>376</v>
      </c>
      <c r="G12" s="16" t="s">
        <v>375</v>
      </c>
    </row>
    <row r="13" spans="1:249" ht="18" customHeight="1">
      <c r="A13" s="30"/>
      <c r="B13" s="27">
        <f t="shared" si="0"/>
        <v>9</v>
      </c>
      <c r="C13" s="14">
        <v>39071</v>
      </c>
      <c r="D13" s="39" t="s">
        <v>374</v>
      </c>
      <c r="E13" s="13" t="s">
        <v>62</v>
      </c>
      <c r="F13" s="44" t="s">
        <v>376</v>
      </c>
      <c r="G13" s="16" t="s">
        <v>375</v>
      </c>
    </row>
    <row r="14" spans="1:249" ht="18" customHeight="1">
      <c r="A14" s="30"/>
      <c r="B14" s="27">
        <f t="shared" si="0"/>
        <v>10</v>
      </c>
      <c r="C14" s="14">
        <v>39071</v>
      </c>
      <c r="D14" s="39" t="s">
        <v>374</v>
      </c>
      <c r="E14" s="13" t="s">
        <v>37</v>
      </c>
      <c r="F14" s="44" t="s">
        <v>376</v>
      </c>
      <c r="G14" s="16" t="s">
        <v>375</v>
      </c>
    </row>
    <row r="15" spans="1:249" ht="18" customHeight="1">
      <c r="A15" s="30"/>
      <c r="B15" s="27">
        <f t="shared" si="0"/>
        <v>11</v>
      </c>
      <c r="C15" s="14">
        <v>39071</v>
      </c>
      <c r="D15" s="39" t="s">
        <v>374</v>
      </c>
      <c r="E15" s="13" t="s">
        <v>36</v>
      </c>
      <c r="F15" s="44" t="s">
        <v>376</v>
      </c>
      <c r="G15" s="16" t="s">
        <v>375</v>
      </c>
    </row>
    <row r="16" spans="1:249" ht="18" customHeight="1">
      <c r="A16" s="30"/>
      <c r="B16" s="27">
        <f t="shared" si="0"/>
        <v>12</v>
      </c>
      <c r="C16" s="14">
        <v>39071</v>
      </c>
      <c r="D16" s="39" t="s">
        <v>374</v>
      </c>
      <c r="E16" s="13" t="s">
        <v>59</v>
      </c>
      <c r="F16" s="44" t="s">
        <v>376</v>
      </c>
      <c r="G16" s="16" t="s">
        <v>375</v>
      </c>
    </row>
    <row r="17" spans="1:7" ht="18" customHeight="1">
      <c r="A17" s="30"/>
      <c r="B17" s="27">
        <f t="shared" si="0"/>
        <v>13</v>
      </c>
      <c r="C17" s="14">
        <v>39071</v>
      </c>
      <c r="D17" s="39" t="s">
        <v>374</v>
      </c>
      <c r="E17" s="13" t="s">
        <v>5</v>
      </c>
      <c r="F17" s="44" t="s">
        <v>376</v>
      </c>
      <c r="G17" s="16" t="s">
        <v>375</v>
      </c>
    </row>
    <row r="18" spans="1:7" ht="18" customHeight="1">
      <c r="A18" s="30"/>
      <c r="B18" s="27">
        <f t="shared" si="0"/>
        <v>14</v>
      </c>
      <c r="C18" s="14">
        <v>39071</v>
      </c>
      <c r="D18" s="39" t="s">
        <v>374</v>
      </c>
      <c r="E18" s="13" t="s">
        <v>65</v>
      </c>
      <c r="F18" s="44" t="s">
        <v>376</v>
      </c>
      <c r="G18" s="16" t="s">
        <v>375</v>
      </c>
    </row>
    <row r="19" spans="1:7" ht="18" customHeight="1">
      <c r="A19" s="30"/>
      <c r="B19" s="27">
        <f t="shared" si="0"/>
        <v>15</v>
      </c>
      <c r="C19" s="14">
        <v>39071</v>
      </c>
      <c r="D19" s="39" t="s">
        <v>374</v>
      </c>
      <c r="E19" s="13" t="s">
        <v>46</v>
      </c>
      <c r="F19" s="44" t="s">
        <v>376</v>
      </c>
      <c r="G19" s="16" t="s">
        <v>375</v>
      </c>
    </row>
    <row r="20" spans="1:7" ht="18" customHeight="1">
      <c r="A20" s="30"/>
      <c r="B20" s="27">
        <f t="shared" si="0"/>
        <v>16</v>
      </c>
      <c r="C20" s="14">
        <v>39071</v>
      </c>
      <c r="D20" s="39" t="s">
        <v>374</v>
      </c>
      <c r="E20" s="13" t="s">
        <v>40</v>
      </c>
      <c r="F20" s="44" t="s">
        <v>376</v>
      </c>
      <c r="G20" s="16" t="s">
        <v>375</v>
      </c>
    </row>
    <row r="21" spans="1:7" ht="18" customHeight="1">
      <c r="A21" s="30"/>
      <c r="B21" s="27">
        <f t="shared" si="0"/>
        <v>17</v>
      </c>
      <c r="C21" s="14">
        <v>39071</v>
      </c>
      <c r="D21" s="39" t="s">
        <v>374</v>
      </c>
      <c r="E21" s="13" t="s">
        <v>47</v>
      </c>
      <c r="F21" s="44" t="s">
        <v>376</v>
      </c>
      <c r="G21" s="16" t="s">
        <v>375</v>
      </c>
    </row>
    <row r="22" spans="1:7" ht="18" customHeight="1">
      <c r="A22" s="30"/>
      <c r="B22" s="27">
        <f t="shared" si="0"/>
        <v>18</v>
      </c>
      <c r="C22" s="14">
        <v>39071</v>
      </c>
      <c r="D22" s="39" t="s">
        <v>374</v>
      </c>
      <c r="E22" s="13" t="s">
        <v>54</v>
      </c>
      <c r="F22" s="44" t="s">
        <v>376</v>
      </c>
      <c r="G22" s="16" t="s">
        <v>375</v>
      </c>
    </row>
    <row r="23" spans="1:7" ht="18" customHeight="1">
      <c r="A23" s="30"/>
      <c r="B23" s="27">
        <f t="shared" si="0"/>
        <v>19</v>
      </c>
      <c r="C23" s="14">
        <v>39071</v>
      </c>
      <c r="D23" s="39" t="s">
        <v>374</v>
      </c>
      <c r="E23" s="13" t="s">
        <v>44</v>
      </c>
      <c r="F23" s="44" t="s">
        <v>376</v>
      </c>
      <c r="G23" s="16" t="s">
        <v>375</v>
      </c>
    </row>
    <row r="24" spans="1:7" ht="18" customHeight="1">
      <c r="A24" s="30"/>
      <c r="B24" s="27">
        <f t="shared" si="0"/>
        <v>20</v>
      </c>
      <c r="C24" s="14">
        <v>39071</v>
      </c>
      <c r="D24" s="39" t="s">
        <v>374</v>
      </c>
      <c r="E24" s="13" t="s">
        <v>45</v>
      </c>
      <c r="F24" s="44" t="s">
        <v>376</v>
      </c>
      <c r="G24" s="16" t="s">
        <v>375</v>
      </c>
    </row>
    <row r="25" spans="1:7" ht="18" customHeight="1">
      <c r="A25" s="30"/>
      <c r="B25" s="27">
        <f t="shared" si="0"/>
        <v>21</v>
      </c>
      <c r="C25" s="14">
        <v>39071</v>
      </c>
      <c r="D25" s="39" t="s">
        <v>374</v>
      </c>
      <c r="E25" s="13" t="s">
        <v>58</v>
      </c>
      <c r="F25" s="44" t="s">
        <v>376</v>
      </c>
      <c r="G25" s="16" t="s">
        <v>375</v>
      </c>
    </row>
    <row r="26" spans="1:7" ht="18" customHeight="1">
      <c r="A26" s="30"/>
      <c r="B26" s="27">
        <f t="shared" si="0"/>
        <v>22</v>
      </c>
      <c r="C26" s="14">
        <v>39071</v>
      </c>
      <c r="D26" s="39" t="s">
        <v>374</v>
      </c>
      <c r="E26" s="13" t="s">
        <v>66</v>
      </c>
      <c r="F26" s="44" t="s">
        <v>376</v>
      </c>
      <c r="G26" s="16" t="s">
        <v>375</v>
      </c>
    </row>
    <row r="27" spans="1:7" ht="18" customHeight="1">
      <c r="A27" s="30"/>
      <c r="B27" s="27">
        <f t="shared" si="0"/>
        <v>23</v>
      </c>
      <c r="C27" s="14">
        <v>39071</v>
      </c>
      <c r="D27" s="39" t="s">
        <v>374</v>
      </c>
      <c r="E27" s="13" t="s">
        <v>55</v>
      </c>
      <c r="F27" s="44" t="s">
        <v>376</v>
      </c>
      <c r="G27" s="16" t="s">
        <v>375</v>
      </c>
    </row>
    <row r="28" spans="1:7" ht="18" customHeight="1">
      <c r="A28" s="30"/>
      <c r="B28" s="27">
        <f t="shared" si="0"/>
        <v>24</v>
      </c>
      <c r="C28" s="14">
        <v>39071</v>
      </c>
      <c r="D28" s="39" t="s">
        <v>374</v>
      </c>
      <c r="E28" s="13" t="s">
        <v>51</v>
      </c>
      <c r="F28" s="44" t="s">
        <v>376</v>
      </c>
      <c r="G28" s="16" t="s">
        <v>375</v>
      </c>
    </row>
    <row r="29" spans="1:7" ht="18" customHeight="1">
      <c r="A29" s="30"/>
      <c r="B29" s="27">
        <f t="shared" si="0"/>
        <v>25</v>
      </c>
      <c r="C29" s="14">
        <v>39071</v>
      </c>
      <c r="D29" s="39" t="s">
        <v>374</v>
      </c>
      <c r="E29" s="13" t="s">
        <v>50</v>
      </c>
      <c r="F29" s="44" t="s">
        <v>376</v>
      </c>
      <c r="G29" s="16" t="s">
        <v>375</v>
      </c>
    </row>
    <row r="30" spans="1:7" ht="18" customHeight="1">
      <c r="A30" s="30"/>
      <c r="B30" s="27">
        <f t="shared" si="0"/>
        <v>26</v>
      </c>
      <c r="C30" s="14">
        <v>39071</v>
      </c>
      <c r="D30" s="39" t="s">
        <v>374</v>
      </c>
      <c r="E30" s="13" t="s">
        <v>64</v>
      </c>
      <c r="F30" s="44" t="s">
        <v>376</v>
      </c>
      <c r="G30" s="16" t="s">
        <v>375</v>
      </c>
    </row>
    <row r="31" spans="1:7" ht="18" customHeight="1">
      <c r="A31" s="30"/>
      <c r="B31" s="27">
        <f t="shared" si="0"/>
        <v>27</v>
      </c>
      <c r="C31" s="14">
        <v>39071</v>
      </c>
      <c r="D31" s="39" t="s">
        <v>374</v>
      </c>
      <c r="E31" s="13" t="s">
        <v>39</v>
      </c>
      <c r="F31" s="44" t="s">
        <v>376</v>
      </c>
      <c r="G31" s="16" t="s">
        <v>375</v>
      </c>
    </row>
    <row r="32" spans="1:7" ht="18" customHeight="1">
      <c r="A32" s="30"/>
      <c r="B32" s="27">
        <f t="shared" si="0"/>
        <v>28</v>
      </c>
      <c r="C32" s="14">
        <v>39071</v>
      </c>
      <c r="D32" s="39" t="s">
        <v>374</v>
      </c>
      <c r="E32" s="13" t="s">
        <v>299</v>
      </c>
      <c r="F32" s="44" t="s">
        <v>376</v>
      </c>
      <c r="G32" s="16" t="s">
        <v>375</v>
      </c>
    </row>
    <row r="33" spans="1:7" ht="18" customHeight="1">
      <c r="A33" s="30"/>
      <c r="B33" s="27">
        <f t="shared" si="0"/>
        <v>29</v>
      </c>
      <c r="C33" s="14">
        <v>39071</v>
      </c>
      <c r="D33" s="39" t="s">
        <v>374</v>
      </c>
      <c r="E33" s="13" t="s">
        <v>298</v>
      </c>
      <c r="F33" s="44" t="s">
        <v>376</v>
      </c>
      <c r="G33" s="16" t="s">
        <v>375</v>
      </c>
    </row>
    <row r="34" spans="1:7" ht="18" customHeight="1">
      <c r="A34" s="30"/>
      <c r="B34" s="27">
        <f t="shared" si="0"/>
        <v>30</v>
      </c>
      <c r="C34" s="14">
        <v>39071</v>
      </c>
      <c r="D34" s="39" t="s">
        <v>374</v>
      </c>
      <c r="E34" s="13" t="s">
        <v>94</v>
      </c>
      <c r="F34" s="44" t="s">
        <v>376</v>
      </c>
      <c r="G34" s="16" t="s">
        <v>375</v>
      </c>
    </row>
    <row r="35" spans="1:7" ht="18" customHeight="1">
      <c r="A35" s="30"/>
      <c r="B35" s="27">
        <f t="shared" si="0"/>
        <v>31</v>
      </c>
      <c r="C35" s="14">
        <v>39071</v>
      </c>
      <c r="D35" s="39" t="s">
        <v>374</v>
      </c>
      <c r="E35" s="13" t="s">
        <v>92</v>
      </c>
      <c r="F35" s="44" t="s">
        <v>376</v>
      </c>
      <c r="G35" s="16" t="s">
        <v>375</v>
      </c>
    </row>
    <row r="36" spans="1:7" ht="18" customHeight="1">
      <c r="A36" s="30"/>
      <c r="B36" s="27">
        <f t="shared" si="0"/>
        <v>32</v>
      </c>
      <c r="C36" s="14">
        <v>39071</v>
      </c>
      <c r="D36" s="39" t="s">
        <v>374</v>
      </c>
      <c r="E36" s="13" t="s">
        <v>95</v>
      </c>
      <c r="F36" s="44" t="s">
        <v>376</v>
      </c>
      <c r="G36" s="16" t="s">
        <v>375</v>
      </c>
    </row>
    <row r="37" spans="1:7" ht="18" customHeight="1">
      <c r="A37" s="30"/>
      <c r="B37" s="27">
        <f t="shared" si="0"/>
        <v>33</v>
      </c>
      <c r="C37" s="14">
        <v>39071</v>
      </c>
      <c r="D37" s="39" t="s">
        <v>374</v>
      </c>
      <c r="E37" s="13" t="s">
        <v>379</v>
      </c>
      <c r="F37" s="44" t="s">
        <v>376</v>
      </c>
      <c r="G37" s="16" t="s">
        <v>375</v>
      </c>
    </row>
    <row r="38" spans="1:7" ht="18" customHeight="1">
      <c r="A38" s="30"/>
      <c r="B38" s="27">
        <f t="shared" si="0"/>
        <v>34</v>
      </c>
      <c r="C38" s="14">
        <v>39071</v>
      </c>
      <c r="D38" s="39" t="s">
        <v>374</v>
      </c>
      <c r="E38" s="13" t="s">
        <v>91</v>
      </c>
      <c r="F38" s="44" t="s">
        <v>376</v>
      </c>
      <c r="G38" s="16" t="s">
        <v>375</v>
      </c>
    </row>
    <row r="39" spans="1:7" ht="18" customHeight="1">
      <c r="A39" s="30"/>
      <c r="B39" s="27">
        <f t="shared" si="0"/>
        <v>35</v>
      </c>
      <c r="C39" s="14">
        <v>39071</v>
      </c>
      <c r="D39" s="39" t="s">
        <v>374</v>
      </c>
      <c r="E39" s="13" t="s">
        <v>380</v>
      </c>
      <c r="F39" s="44" t="s">
        <v>376</v>
      </c>
      <c r="G39" s="16" t="s">
        <v>375</v>
      </c>
    </row>
    <row r="40" spans="1:7" ht="18" customHeight="1">
      <c r="A40" s="30"/>
      <c r="B40" s="27">
        <f t="shared" si="0"/>
        <v>35</v>
      </c>
      <c r="C40" s="14"/>
      <c r="D40" s="39"/>
      <c r="E40" s="13"/>
      <c r="F40" s="44"/>
      <c r="G40" s="16"/>
    </row>
    <row r="41" spans="1:7" ht="18" customHeight="1">
      <c r="A41" s="30"/>
      <c r="B41" s="27">
        <f t="shared" si="0"/>
        <v>35</v>
      </c>
      <c r="C41" s="14"/>
      <c r="D41" s="39"/>
      <c r="E41" s="13"/>
      <c r="F41" s="44"/>
      <c r="G41" s="16"/>
    </row>
    <row r="42" spans="1:7" ht="18" customHeight="1">
      <c r="A42" s="30"/>
      <c r="B42" s="27">
        <f t="shared" si="0"/>
        <v>35</v>
      </c>
      <c r="C42" s="14"/>
      <c r="D42" s="39"/>
      <c r="E42" s="13"/>
      <c r="F42" s="44"/>
      <c r="G42" s="16"/>
    </row>
    <row r="43" spans="1:7" ht="18" customHeight="1">
      <c r="A43" s="30"/>
      <c r="B43" s="27">
        <f t="shared" si="0"/>
        <v>35</v>
      </c>
      <c r="C43" s="14"/>
      <c r="D43" s="39"/>
      <c r="E43" s="46"/>
      <c r="F43" s="44"/>
      <c r="G43" s="16"/>
    </row>
    <row r="44" spans="1:7" ht="18" customHeight="1">
      <c r="A44" s="30"/>
      <c r="B44" s="27">
        <f t="shared" si="0"/>
        <v>35</v>
      </c>
      <c r="C44" s="14"/>
      <c r="D44" s="39"/>
      <c r="E44" s="46"/>
      <c r="F44" s="44"/>
      <c r="G44" s="16"/>
    </row>
    <row r="45" spans="1:7">
      <c r="A45" s="25"/>
      <c r="B45" s="21"/>
      <c r="C45" s="22"/>
      <c r="D45" s="21"/>
      <c r="E45" s="23"/>
      <c r="F45" s="23"/>
      <c r="G45" s="24"/>
    </row>
    <row r="46" spans="1:7">
      <c r="A46" s="25"/>
      <c r="E46" s="28">
        <v>39065</v>
      </c>
      <c r="F46" s="23"/>
      <c r="G46" s="24"/>
    </row>
    <row r="47" spans="1:7" s="25" customFormat="1">
      <c r="C47" s="23"/>
      <c r="D47" s="23"/>
      <c r="E47" s="23" t="str">
        <f>"tarihinde "&amp;MAX(B5:B44)&amp;" adet evrak (evrak kayıt'a) teslim edildi."</f>
        <v>tarihinde 35 adet evrak (evrak kayıt'a) teslim edildi.</v>
      </c>
      <c r="F47" s="23"/>
      <c r="G47" s="23"/>
    </row>
    <row r="48" spans="1:7" s="25" customFormat="1">
      <c r="E48" s="29">
        <v>1</v>
      </c>
      <c r="F48" s="23"/>
      <c r="G48" s="23"/>
    </row>
    <row r="49" spans="5:7" s="25" customFormat="1">
      <c r="E49" s="25" t="s">
        <v>81</v>
      </c>
      <c r="F49" s="23" t="s">
        <v>82</v>
      </c>
      <c r="G49" s="23"/>
    </row>
  </sheetData>
  <autoFilter ref="A4:G44"/>
  <mergeCells count="2">
    <mergeCell ref="B3:G3"/>
    <mergeCell ref="B1:G1"/>
  </mergeCells>
  <phoneticPr fontId="2" type="noConversion"/>
  <pageMargins left="0.31496062992125984" right="0.15748031496062992" top="0.17" bottom="0.19685039370078741" header="0.15748031496062992" footer="0.19685039370078741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0"/>
  <dimension ref="A1:U98"/>
  <sheetViews>
    <sheetView tabSelected="1" topLeftCell="D1" zoomScaleNormal="100" workbookViewId="0">
      <selection activeCell="V8" sqref="V8"/>
    </sheetView>
  </sheetViews>
  <sheetFormatPr defaultRowHeight="12.75"/>
  <cols>
    <col min="1" max="1" width="11.7109375" customWidth="1"/>
    <col min="2" max="2" width="11.7109375" style="54" customWidth="1"/>
    <col min="3" max="3" width="14.85546875" style="54" customWidth="1"/>
    <col min="4" max="7" width="11.7109375" style="54" customWidth="1"/>
    <col min="8" max="9" width="11.7109375" customWidth="1"/>
    <col min="10" max="10" width="14.85546875" customWidth="1"/>
    <col min="11" max="11" width="13.7109375" customWidth="1"/>
    <col min="12" max="12" width="8" style="54" customWidth="1"/>
    <col min="13" max="13" width="38.85546875" style="6" customWidth="1"/>
    <col min="14" max="14" width="23.28515625" style="121" customWidth="1"/>
    <col min="15" max="15" width="8.7109375" style="116" customWidth="1"/>
    <col min="16" max="16" width="9.140625" style="116" customWidth="1"/>
    <col min="17" max="17" width="8" customWidth="1"/>
    <col min="18" max="18" width="9.140625" hidden="1" customWidth="1"/>
  </cols>
  <sheetData>
    <row r="1" spans="1:18" s="54" customFormat="1">
      <c r="M1" s="163" t="s">
        <v>501</v>
      </c>
      <c r="N1" s="163"/>
      <c r="O1" s="163"/>
      <c r="P1" s="163"/>
      <c r="Q1" s="163"/>
    </row>
    <row r="2" spans="1:18" ht="24.75" customHeight="1">
      <c r="A2" s="66" t="s">
        <v>423</v>
      </c>
      <c r="B2" s="66"/>
      <c r="C2" s="66"/>
      <c r="D2" s="66"/>
      <c r="E2" s="66"/>
      <c r="F2" s="66"/>
      <c r="G2" s="66"/>
      <c r="H2" s="66"/>
      <c r="I2" s="66"/>
      <c r="J2" s="66"/>
      <c r="M2" s="163"/>
      <c r="N2" s="163"/>
      <c r="O2" s="163"/>
      <c r="P2" s="163"/>
      <c r="Q2" s="163"/>
    </row>
    <row r="3" spans="1:18" ht="18" customHeight="1">
      <c r="A3" s="79" t="s">
        <v>396</v>
      </c>
      <c r="B3" s="80"/>
      <c r="C3" s="80"/>
      <c r="D3" s="80"/>
      <c r="E3" s="80"/>
      <c r="F3" s="81"/>
      <c r="G3" s="67">
        <v>2023</v>
      </c>
      <c r="H3" s="68"/>
      <c r="I3" s="67">
        <v>2024</v>
      </c>
      <c r="J3" s="68"/>
      <c r="M3" s="181" t="s">
        <v>435</v>
      </c>
      <c r="N3" s="181"/>
      <c r="O3" s="181"/>
    </row>
    <row r="4" spans="1:18" ht="30.75" customHeight="1">
      <c r="A4" s="72" t="s">
        <v>397</v>
      </c>
      <c r="B4" s="73"/>
      <c r="C4" s="73"/>
      <c r="D4" s="73"/>
      <c r="E4" s="73"/>
      <c r="F4" s="74"/>
      <c r="G4" s="69"/>
      <c r="H4" s="70"/>
      <c r="I4" s="69"/>
      <c r="J4" s="70"/>
      <c r="M4" s="123" t="s">
        <v>435</v>
      </c>
      <c r="N4" s="124">
        <v>2023</v>
      </c>
      <c r="O4" s="124">
        <v>2024</v>
      </c>
    </row>
    <row r="5" spans="1:18" ht="18" customHeight="1">
      <c r="A5" s="72" t="s">
        <v>398</v>
      </c>
      <c r="B5" s="73"/>
      <c r="C5" s="73"/>
      <c r="D5" s="73"/>
      <c r="E5" s="73"/>
      <c r="F5" s="74"/>
      <c r="G5" s="69"/>
      <c r="H5" s="70"/>
      <c r="I5" s="69"/>
      <c r="J5" s="70"/>
      <c r="M5" s="141" t="s">
        <v>480</v>
      </c>
      <c r="N5" s="120"/>
      <c r="O5" s="120"/>
    </row>
    <row r="6" spans="1:18" ht="18" customHeight="1">
      <c r="A6" s="72" t="s">
        <v>399</v>
      </c>
      <c r="B6" s="73"/>
      <c r="C6" s="73"/>
      <c r="D6" s="73"/>
      <c r="E6" s="73"/>
      <c r="F6" s="74"/>
      <c r="G6" s="69"/>
      <c r="H6" s="70"/>
      <c r="I6" s="69"/>
      <c r="J6" s="70"/>
      <c r="M6" s="141" t="s">
        <v>477</v>
      </c>
      <c r="N6" s="120"/>
      <c r="O6" s="120"/>
    </row>
    <row r="7" spans="1:18" ht="18" customHeight="1">
      <c r="A7" s="72" t="s">
        <v>400</v>
      </c>
      <c r="B7" s="73"/>
      <c r="C7" s="73"/>
      <c r="D7" s="73"/>
      <c r="E7" s="73"/>
      <c r="F7" s="74"/>
      <c r="G7" s="69"/>
      <c r="H7" s="70"/>
      <c r="I7" s="69"/>
      <c r="J7" s="70"/>
      <c r="M7" s="141" t="s">
        <v>478</v>
      </c>
      <c r="N7" s="122"/>
      <c r="O7" s="122"/>
    </row>
    <row r="8" spans="1:18" ht="18" customHeight="1">
      <c r="A8" s="72" t="s">
        <v>401</v>
      </c>
      <c r="B8" s="73"/>
      <c r="C8" s="73"/>
      <c r="D8" s="73"/>
      <c r="E8" s="73"/>
      <c r="F8" s="74"/>
      <c r="G8" s="69"/>
      <c r="H8" s="70"/>
      <c r="I8" s="69"/>
      <c r="J8" s="70"/>
      <c r="M8" s="141" t="s">
        <v>479</v>
      </c>
      <c r="N8" s="120"/>
      <c r="O8" s="120"/>
    </row>
    <row r="9" spans="1:18" ht="18" customHeight="1">
      <c r="A9" s="72" t="s">
        <v>402</v>
      </c>
      <c r="B9" s="73"/>
      <c r="C9" s="73"/>
      <c r="D9" s="73"/>
      <c r="E9" s="73"/>
      <c r="F9" s="74"/>
      <c r="G9" s="69"/>
      <c r="H9" s="70"/>
      <c r="I9" s="69"/>
      <c r="J9" s="70"/>
      <c r="M9" s="141" t="s">
        <v>481</v>
      </c>
      <c r="N9" s="120"/>
      <c r="O9" s="119"/>
    </row>
    <row r="10" spans="1:18" ht="18" customHeight="1">
      <c r="A10" s="72" t="s">
        <v>403</v>
      </c>
      <c r="B10" s="73"/>
      <c r="C10" s="73"/>
      <c r="D10" s="73"/>
      <c r="E10" s="73"/>
      <c r="F10" s="74"/>
      <c r="G10" s="69"/>
      <c r="H10" s="70"/>
      <c r="I10" s="69"/>
      <c r="J10" s="70"/>
    </row>
    <row r="11" spans="1:18" ht="35.25" customHeight="1">
      <c r="A11" s="72" t="s">
        <v>404</v>
      </c>
      <c r="B11" s="73"/>
      <c r="C11" s="73"/>
      <c r="D11" s="73"/>
      <c r="E11" s="73"/>
      <c r="F11" s="74"/>
      <c r="G11" s="69"/>
      <c r="H11" s="70"/>
      <c r="I11" s="69"/>
      <c r="J11" s="70"/>
      <c r="K11" t="s">
        <v>470</v>
      </c>
    </row>
    <row r="12" spans="1:18" ht="18" customHeight="1">
      <c r="A12" s="72" t="s">
        <v>405</v>
      </c>
      <c r="B12" s="73"/>
      <c r="C12" s="73"/>
      <c r="D12" s="73"/>
      <c r="E12" s="73"/>
      <c r="F12" s="74"/>
      <c r="G12" s="69"/>
      <c r="H12" s="70"/>
      <c r="I12" s="69"/>
      <c r="J12" s="70"/>
      <c r="M12" s="182" t="s">
        <v>489</v>
      </c>
      <c r="N12" s="182"/>
      <c r="O12" s="182"/>
      <c r="P12" s="182"/>
      <c r="Q12" s="182"/>
    </row>
    <row r="13" spans="1:18" ht="32.25" customHeight="1">
      <c r="A13" s="72" t="s">
        <v>406</v>
      </c>
      <c r="B13" s="73"/>
      <c r="C13" s="73"/>
      <c r="D13" s="73"/>
      <c r="E13" s="73"/>
      <c r="F13" s="74"/>
      <c r="G13" s="69"/>
      <c r="H13" s="70"/>
      <c r="I13" s="69"/>
      <c r="J13" s="70"/>
      <c r="M13" s="145" t="s">
        <v>485</v>
      </c>
      <c r="N13" s="144"/>
      <c r="O13" s="144">
        <v>2023</v>
      </c>
      <c r="P13" s="144">
        <v>2024</v>
      </c>
      <c r="Q13" s="180" t="s">
        <v>490</v>
      </c>
      <c r="R13" s="54"/>
    </row>
    <row r="14" spans="1:18" ht="18" customHeight="1">
      <c r="A14" s="72" t="s">
        <v>407</v>
      </c>
      <c r="B14" s="73"/>
      <c r="C14" s="73"/>
      <c r="D14" s="73"/>
      <c r="E14" s="73"/>
      <c r="F14" s="74"/>
      <c r="G14" s="69"/>
      <c r="H14" s="70"/>
      <c r="I14" s="69"/>
      <c r="J14" s="70"/>
      <c r="M14" s="145"/>
      <c r="N14" s="149" t="s">
        <v>486</v>
      </c>
      <c r="O14" s="120"/>
      <c r="P14" s="120"/>
      <c r="Q14" s="140"/>
    </row>
    <row r="15" spans="1:18" ht="18" customHeight="1">
      <c r="A15" s="72" t="s">
        <v>408</v>
      </c>
      <c r="B15" s="73"/>
      <c r="C15" s="73"/>
      <c r="D15" s="73"/>
      <c r="E15" s="73"/>
      <c r="F15" s="74"/>
      <c r="G15" s="69"/>
      <c r="H15" s="70"/>
      <c r="I15" s="69"/>
      <c r="J15" s="70"/>
      <c r="M15" s="145"/>
      <c r="N15" s="149" t="s">
        <v>477</v>
      </c>
      <c r="O15" s="120"/>
      <c r="P15" s="120"/>
      <c r="Q15" s="140"/>
    </row>
    <row r="16" spans="1:18" ht="18" customHeight="1">
      <c r="A16" s="72" t="s">
        <v>409</v>
      </c>
      <c r="B16" s="73"/>
      <c r="C16" s="73"/>
      <c r="D16" s="73"/>
      <c r="E16" s="73"/>
      <c r="F16" s="74"/>
      <c r="G16" s="69"/>
      <c r="H16" s="70"/>
      <c r="I16" s="69"/>
      <c r="J16" s="70"/>
      <c r="M16" s="145"/>
      <c r="N16" s="149" t="s">
        <v>487</v>
      </c>
      <c r="O16" s="120"/>
      <c r="P16" s="120"/>
      <c r="Q16" s="140"/>
    </row>
    <row r="17" spans="1:17" ht="18" customHeight="1">
      <c r="A17" s="72" t="s">
        <v>410</v>
      </c>
      <c r="B17" s="73"/>
      <c r="C17" s="73"/>
      <c r="D17" s="73"/>
      <c r="E17" s="73"/>
      <c r="F17" s="74"/>
      <c r="G17" s="69"/>
      <c r="H17" s="70"/>
      <c r="I17" s="69"/>
      <c r="J17" s="70"/>
      <c r="M17" s="146"/>
      <c r="N17" s="149" t="s">
        <v>488</v>
      </c>
      <c r="O17" s="120"/>
      <c r="P17" s="120"/>
      <c r="Q17" s="140"/>
    </row>
    <row r="18" spans="1:17" ht="18" customHeight="1">
      <c r="A18" s="72" t="s">
        <v>411</v>
      </c>
      <c r="B18" s="73"/>
      <c r="C18" s="73"/>
      <c r="D18" s="73"/>
      <c r="E18" s="73"/>
      <c r="F18" s="74"/>
      <c r="G18" s="69"/>
      <c r="H18" s="70"/>
      <c r="I18" s="69"/>
      <c r="J18" s="70"/>
      <c r="M18" s="147" t="s">
        <v>491</v>
      </c>
      <c r="N18" s="147"/>
      <c r="O18" s="119"/>
      <c r="P18" s="119"/>
      <c r="Q18" s="118"/>
    </row>
    <row r="19" spans="1:17" ht="18" customHeight="1">
      <c r="A19" s="72" t="s">
        <v>412</v>
      </c>
      <c r="B19" s="73"/>
      <c r="C19" s="73"/>
      <c r="D19" s="73"/>
      <c r="E19" s="73"/>
      <c r="F19" s="74"/>
      <c r="G19" s="69"/>
      <c r="H19" s="70"/>
      <c r="I19" s="69"/>
      <c r="J19" s="70"/>
    </row>
    <row r="20" spans="1:17" ht="18" customHeight="1">
      <c r="A20" s="72" t="s">
        <v>413</v>
      </c>
      <c r="B20" s="73"/>
      <c r="C20" s="73"/>
      <c r="D20" s="73"/>
      <c r="E20" s="73"/>
      <c r="F20" s="74"/>
      <c r="G20" s="69"/>
      <c r="H20" s="70"/>
      <c r="I20" s="69"/>
      <c r="J20" s="70"/>
      <c r="M20" s="183" t="s">
        <v>494</v>
      </c>
      <c r="N20" s="184"/>
    </row>
    <row r="21" spans="1:17" ht="18" customHeight="1">
      <c r="A21" s="72" t="s">
        <v>414</v>
      </c>
      <c r="B21" s="73"/>
      <c r="C21" s="73"/>
      <c r="D21" s="73"/>
      <c r="E21" s="73"/>
      <c r="F21" s="74"/>
      <c r="G21" s="69"/>
      <c r="H21" s="70"/>
      <c r="I21" s="69"/>
      <c r="J21" s="70"/>
      <c r="M21" s="148" t="s">
        <v>492</v>
      </c>
      <c r="N21" s="142"/>
    </row>
    <row r="22" spans="1:17" ht="20.25" customHeight="1">
      <c r="A22" s="72" t="s">
        <v>415</v>
      </c>
      <c r="B22" s="73"/>
      <c r="C22" s="73"/>
      <c r="D22" s="73"/>
      <c r="E22" s="73"/>
      <c r="F22" s="74"/>
      <c r="G22" s="69"/>
      <c r="H22" s="70"/>
      <c r="I22" s="69"/>
      <c r="J22" s="70"/>
      <c r="M22" s="148" t="s">
        <v>493</v>
      </c>
      <c r="N22" s="142"/>
    </row>
    <row r="23" spans="1:17" ht="18" customHeight="1">
      <c r="A23" s="72" t="s">
        <v>416</v>
      </c>
      <c r="B23" s="73"/>
      <c r="C23" s="73"/>
      <c r="D23" s="73"/>
      <c r="E23" s="73"/>
      <c r="F23" s="74"/>
      <c r="G23" s="69"/>
      <c r="H23" s="70"/>
      <c r="I23" s="69"/>
      <c r="J23" s="70"/>
    </row>
    <row r="24" spans="1:17" ht="18" customHeight="1">
      <c r="A24" s="72" t="s">
        <v>417</v>
      </c>
      <c r="B24" s="73"/>
      <c r="C24" s="73"/>
      <c r="D24" s="73"/>
      <c r="E24" s="73"/>
      <c r="F24" s="74"/>
      <c r="G24" s="69"/>
      <c r="H24" s="70"/>
      <c r="I24" s="69"/>
      <c r="J24" s="70"/>
      <c r="M24" s="166" t="s">
        <v>495</v>
      </c>
      <c r="N24" s="166"/>
    </row>
    <row r="25" spans="1:17" ht="18" customHeight="1">
      <c r="A25" s="72" t="s">
        <v>418</v>
      </c>
      <c r="B25" s="73"/>
      <c r="C25" s="73"/>
      <c r="D25" s="73"/>
      <c r="E25" s="73"/>
      <c r="F25" s="74"/>
      <c r="G25" s="69"/>
      <c r="H25" s="70"/>
      <c r="I25" s="69"/>
      <c r="J25" s="70"/>
      <c r="M25" s="162" t="s">
        <v>496</v>
      </c>
      <c r="N25" s="161"/>
    </row>
    <row r="26" spans="1:17" ht="18" customHeight="1">
      <c r="A26" s="72" t="s">
        <v>419</v>
      </c>
      <c r="B26" s="73"/>
      <c r="C26" s="73"/>
      <c r="D26" s="73"/>
      <c r="E26" s="73"/>
      <c r="F26" s="74"/>
      <c r="G26" s="69"/>
      <c r="H26" s="70"/>
      <c r="I26" s="69"/>
      <c r="J26" s="70"/>
      <c r="M26" s="162" t="s">
        <v>497</v>
      </c>
      <c r="N26" s="161"/>
    </row>
    <row r="27" spans="1:17" ht="18" customHeight="1">
      <c r="A27" s="72" t="s">
        <v>420</v>
      </c>
      <c r="B27" s="73"/>
      <c r="C27" s="73"/>
      <c r="D27" s="73"/>
      <c r="E27" s="73"/>
      <c r="F27" s="74"/>
      <c r="G27" s="69"/>
      <c r="H27" s="70"/>
      <c r="I27" s="69"/>
      <c r="J27" s="70"/>
      <c r="M27" s="162" t="s">
        <v>498</v>
      </c>
      <c r="N27" s="161"/>
    </row>
    <row r="28" spans="1:17" ht="18" customHeight="1">
      <c r="A28" s="72" t="s">
        <v>421</v>
      </c>
      <c r="B28" s="73"/>
      <c r="C28" s="73"/>
      <c r="D28" s="73"/>
      <c r="E28" s="73"/>
      <c r="F28" s="74"/>
      <c r="G28" s="69"/>
      <c r="H28" s="70"/>
      <c r="I28" s="69"/>
      <c r="J28" s="70"/>
      <c r="M28" s="162" t="s">
        <v>499</v>
      </c>
      <c r="N28" s="161"/>
    </row>
    <row r="29" spans="1:17" ht="18" customHeight="1">
      <c r="A29" s="72" t="s">
        <v>422</v>
      </c>
      <c r="B29" s="73"/>
      <c r="C29" s="73"/>
      <c r="D29" s="73"/>
      <c r="E29" s="73"/>
      <c r="F29" s="74"/>
      <c r="G29" s="69"/>
      <c r="H29" s="70"/>
      <c r="I29" s="69"/>
      <c r="J29" s="70"/>
    </row>
    <row r="30" spans="1:17" ht="35.25" customHeight="1">
      <c r="J30" s="48"/>
      <c r="K30" s="54"/>
      <c r="M30" s="166" t="s">
        <v>500</v>
      </c>
      <c r="N30" s="166"/>
    </row>
    <row r="31" spans="1:17" ht="30" customHeight="1">
      <c r="A31" s="82"/>
      <c r="B31" s="83"/>
      <c r="C31" s="83"/>
      <c r="D31" s="84"/>
      <c r="E31" s="77" t="s">
        <v>427</v>
      </c>
      <c r="F31" s="78"/>
      <c r="G31" s="77" t="s">
        <v>426</v>
      </c>
      <c r="H31" s="78"/>
      <c r="J31" s="48"/>
      <c r="K31" s="54"/>
      <c r="M31" s="185" t="s">
        <v>502</v>
      </c>
      <c r="N31" s="186"/>
    </row>
    <row r="32" spans="1:17" ht="21.75" customHeight="1">
      <c r="A32" s="85" t="s">
        <v>475</v>
      </c>
      <c r="B32" s="86"/>
      <c r="C32" s="86"/>
      <c r="D32" s="87"/>
      <c r="E32" s="75"/>
      <c r="F32" s="76"/>
      <c r="G32" s="75"/>
      <c r="H32" s="76"/>
      <c r="J32" s="48"/>
      <c r="K32" s="54"/>
      <c r="M32" s="173" t="s">
        <v>503</v>
      </c>
      <c r="N32" s="174"/>
    </row>
    <row r="33" spans="1:18">
      <c r="A33" s="51"/>
      <c r="B33" s="51"/>
      <c r="C33" s="51"/>
      <c r="D33" s="51"/>
      <c r="E33" s="51"/>
      <c r="F33" s="51"/>
      <c r="G33" s="51"/>
      <c r="M33" s="173" t="s">
        <v>505</v>
      </c>
      <c r="N33" s="174"/>
    </row>
    <row r="34" spans="1:18">
      <c r="A34" s="51"/>
      <c r="B34" s="51"/>
      <c r="C34" s="51"/>
      <c r="D34" s="51"/>
      <c r="E34" s="51"/>
      <c r="F34" s="51"/>
      <c r="G34" s="51"/>
      <c r="M34" s="173" t="s">
        <v>504</v>
      </c>
      <c r="N34" s="174"/>
    </row>
    <row r="35" spans="1:18" ht="36.75" customHeight="1">
      <c r="A35" s="88"/>
      <c r="B35" s="89"/>
      <c r="C35" s="89"/>
      <c r="D35" s="90"/>
      <c r="E35" s="77" t="s">
        <v>424</v>
      </c>
      <c r="F35" s="78"/>
      <c r="G35" s="55" t="s">
        <v>425</v>
      </c>
      <c r="H35" s="71" t="s">
        <v>429</v>
      </c>
      <c r="I35" s="71"/>
      <c r="J35" s="53" t="s">
        <v>428</v>
      </c>
      <c r="K35" s="58" t="s">
        <v>471</v>
      </c>
      <c r="L35" s="164"/>
      <c r="M35" s="167" t="s">
        <v>506</v>
      </c>
      <c r="N35" s="175"/>
    </row>
    <row r="36" spans="1:18" ht="19.5" customHeight="1">
      <c r="A36" s="85" t="s">
        <v>476</v>
      </c>
      <c r="B36" s="86"/>
      <c r="C36" s="86"/>
      <c r="D36" s="87"/>
      <c r="E36" s="91"/>
      <c r="F36" s="91"/>
      <c r="G36" s="50"/>
      <c r="H36" s="92"/>
      <c r="I36" s="93"/>
      <c r="J36" s="49"/>
      <c r="K36" s="59"/>
      <c r="L36" s="165"/>
    </row>
    <row r="37" spans="1:18" ht="25.5" customHeight="1">
      <c r="M37" s="187" t="s">
        <v>509</v>
      </c>
      <c r="N37" s="120"/>
      <c r="Q37" s="54"/>
    </row>
    <row r="38" spans="1:18" ht="25.5">
      <c r="A38" s="47" t="s">
        <v>441</v>
      </c>
      <c r="B38" s="47"/>
      <c r="C38" s="47"/>
      <c r="D38" s="47"/>
      <c r="E38" s="47"/>
      <c r="F38" s="47"/>
      <c r="G38" s="47"/>
      <c r="M38" s="188" t="s">
        <v>507</v>
      </c>
      <c r="N38" s="176"/>
      <c r="Q38" s="54"/>
      <c r="R38" s="54"/>
    </row>
    <row r="39" spans="1:18" ht="24.95" customHeight="1">
      <c r="A39" s="95" t="s">
        <v>430</v>
      </c>
      <c r="B39" s="96"/>
      <c r="C39" s="96"/>
      <c r="D39" s="97"/>
      <c r="E39" s="67">
        <v>2023</v>
      </c>
      <c r="F39" s="68"/>
      <c r="G39" s="67">
        <v>2024</v>
      </c>
      <c r="H39" s="68"/>
      <c r="I39" s="71" t="s">
        <v>431</v>
      </c>
      <c r="J39" s="71"/>
      <c r="N39" s="120"/>
      <c r="Q39" s="54"/>
      <c r="R39" s="54"/>
    </row>
    <row r="40" spans="1:18" ht="24.95" customHeight="1">
      <c r="A40" s="98" t="s">
        <v>432</v>
      </c>
      <c r="B40" s="99"/>
      <c r="C40" s="99"/>
      <c r="D40" s="100"/>
      <c r="E40" s="101"/>
      <c r="F40" s="102"/>
      <c r="G40" s="101"/>
      <c r="H40" s="102"/>
      <c r="I40" s="94"/>
      <c r="J40" s="94"/>
      <c r="K40" s="52"/>
      <c r="L40" s="52"/>
      <c r="M40" s="169" t="s">
        <v>510</v>
      </c>
      <c r="N40" s="169"/>
      <c r="O40" s="39">
        <v>2023</v>
      </c>
      <c r="P40" s="39">
        <v>2024</v>
      </c>
      <c r="Q40" s="143" t="s">
        <v>508</v>
      </c>
    </row>
    <row r="41" spans="1:18" ht="33.75" customHeight="1">
      <c r="A41" s="98" t="s">
        <v>433</v>
      </c>
      <c r="B41" s="99"/>
      <c r="C41" s="99"/>
      <c r="D41" s="100"/>
      <c r="E41" s="101"/>
      <c r="F41" s="102"/>
      <c r="G41" s="101"/>
      <c r="H41" s="102"/>
      <c r="I41" s="94"/>
      <c r="J41" s="94"/>
      <c r="K41" s="52"/>
      <c r="L41" s="52"/>
      <c r="M41" s="172" t="s">
        <v>482</v>
      </c>
      <c r="N41" s="170"/>
      <c r="O41" s="167"/>
      <c r="P41" s="167"/>
      <c r="Q41" s="179"/>
    </row>
    <row r="42" spans="1:18" ht="33.75" customHeight="1">
      <c r="A42" s="98" t="s">
        <v>434</v>
      </c>
      <c r="B42" s="99"/>
      <c r="C42" s="99"/>
      <c r="D42" s="100"/>
      <c r="E42" s="101"/>
      <c r="F42" s="102"/>
      <c r="G42" s="101"/>
      <c r="H42" s="102"/>
      <c r="I42" s="94"/>
      <c r="J42" s="94"/>
      <c r="K42" s="52"/>
      <c r="L42" s="52"/>
      <c r="M42" s="172" t="s">
        <v>483</v>
      </c>
      <c r="N42" s="170"/>
      <c r="O42" s="170"/>
      <c r="P42" s="171"/>
      <c r="Q42" s="168"/>
      <c r="R42" s="179"/>
    </row>
    <row r="43" spans="1:18" ht="54" customHeight="1">
      <c r="A43" s="98" t="s">
        <v>435</v>
      </c>
      <c r="B43" s="99"/>
      <c r="C43" s="99"/>
      <c r="D43" s="100"/>
      <c r="E43" s="101"/>
      <c r="F43" s="102"/>
      <c r="G43" s="101"/>
      <c r="H43" s="102"/>
      <c r="I43" s="94"/>
      <c r="J43" s="94"/>
      <c r="K43" s="52"/>
      <c r="L43" s="52"/>
      <c r="M43" s="172" t="s">
        <v>484</v>
      </c>
      <c r="N43" s="170"/>
      <c r="O43" s="170"/>
      <c r="P43" s="171"/>
      <c r="Q43" s="168"/>
      <c r="R43" s="179"/>
    </row>
    <row r="44" spans="1:18" ht="24.95" customHeight="1">
      <c r="A44" s="98" t="s">
        <v>436</v>
      </c>
      <c r="B44" s="99"/>
      <c r="C44" s="99"/>
      <c r="D44" s="100"/>
      <c r="E44" s="101"/>
      <c r="F44" s="102"/>
      <c r="G44" s="101"/>
      <c r="H44" s="102"/>
      <c r="I44" s="94"/>
      <c r="J44" s="94"/>
      <c r="K44" s="52"/>
      <c r="L44" s="52"/>
      <c r="Q44" s="54"/>
      <c r="R44" s="54"/>
    </row>
    <row r="45" spans="1:18" ht="24.95" customHeight="1">
      <c r="A45" s="98" t="s">
        <v>437</v>
      </c>
      <c r="B45" s="99"/>
      <c r="C45" s="99"/>
      <c r="D45" s="100"/>
      <c r="E45" s="101"/>
      <c r="F45" s="102"/>
      <c r="G45" s="101"/>
      <c r="H45" s="102"/>
      <c r="I45" s="94"/>
      <c r="J45" s="94"/>
      <c r="K45" s="52"/>
      <c r="L45" s="52"/>
      <c r="Q45" s="54"/>
      <c r="R45" s="54"/>
    </row>
    <row r="46" spans="1:18" ht="24.95" customHeight="1">
      <c r="A46" s="98" t="s">
        <v>438</v>
      </c>
      <c r="B46" s="99"/>
      <c r="C46" s="99"/>
      <c r="D46" s="100"/>
      <c r="E46" s="101"/>
      <c r="F46" s="102"/>
      <c r="G46" s="101"/>
      <c r="H46" s="102"/>
      <c r="I46" s="94"/>
      <c r="J46" s="94"/>
      <c r="K46" s="52"/>
      <c r="L46" s="52"/>
      <c r="Q46" s="54"/>
      <c r="R46" s="54"/>
    </row>
    <row r="47" spans="1:18" ht="24.95" customHeight="1">
      <c r="A47" s="98" t="s">
        <v>439</v>
      </c>
      <c r="B47" s="99"/>
      <c r="C47" s="99"/>
      <c r="D47" s="100"/>
      <c r="E47" s="101"/>
      <c r="F47" s="102"/>
      <c r="G47" s="101"/>
      <c r="H47" s="102"/>
      <c r="I47" s="94"/>
      <c r="J47" s="94"/>
      <c r="K47" s="52"/>
      <c r="L47" s="52"/>
      <c r="Q47" s="54"/>
      <c r="R47" s="54"/>
    </row>
    <row r="48" spans="1:18" ht="24.95" customHeight="1">
      <c r="A48" s="95" t="s">
        <v>395</v>
      </c>
      <c r="B48" s="96"/>
      <c r="C48" s="96"/>
      <c r="D48" s="97"/>
      <c r="E48" s="103"/>
      <c r="F48" s="104"/>
      <c r="G48" s="103"/>
      <c r="H48" s="104"/>
      <c r="I48" s="71"/>
      <c r="J48" s="71"/>
      <c r="K48" s="52"/>
      <c r="L48" s="52"/>
      <c r="Q48" s="54"/>
      <c r="R48" s="54"/>
    </row>
    <row r="49" spans="1:18" ht="15.75" customHeight="1">
      <c r="B49"/>
      <c r="C49"/>
      <c r="D49"/>
      <c r="E49"/>
      <c r="F49"/>
      <c r="G49" s="48"/>
      <c r="I49" s="48"/>
      <c r="K49" s="52"/>
      <c r="L49" s="52"/>
      <c r="Q49" s="54"/>
      <c r="R49" s="54"/>
    </row>
    <row r="50" spans="1:18" s="54" customFormat="1" ht="17.100000000000001" customHeight="1">
      <c r="A50" s="47" t="s">
        <v>460</v>
      </c>
      <c r="B50" s="47"/>
      <c r="C50" s="47"/>
      <c r="D50" s="47"/>
      <c r="E50" s="47"/>
      <c r="F50" s="47"/>
      <c r="G50" s="47"/>
      <c r="K50" s="52"/>
      <c r="L50" s="52"/>
      <c r="M50" s="6"/>
      <c r="N50" s="121"/>
      <c r="O50" s="116"/>
      <c r="P50" s="116"/>
    </row>
    <row r="51" spans="1:18" s="54" customFormat="1" ht="30" customHeight="1">
      <c r="A51" s="95" t="s">
        <v>452</v>
      </c>
      <c r="B51" s="96"/>
      <c r="C51" s="96"/>
      <c r="D51" s="97"/>
      <c r="E51" s="67">
        <v>2023</v>
      </c>
      <c r="F51" s="68"/>
      <c r="G51" s="67">
        <v>2024</v>
      </c>
      <c r="H51" s="68"/>
      <c r="I51" s="71" t="s">
        <v>431</v>
      </c>
      <c r="J51" s="71"/>
      <c r="K51" s="52"/>
      <c r="L51" s="52"/>
      <c r="M51" s="6"/>
      <c r="N51" s="121"/>
      <c r="O51" s="116"/>
      <c r="P51" s="116"/>
    </row>
    <row r="52" spans="1:18" s="54" customFormat="1" ht="30" customHeight="1">
      <c r="A52" s="98" t="s">
        <v>453</v>
      </c>
      <c r="B52" s="99"/>
      <c r="C52" s="99"/>
      <c r="D52" s="100"/>
      <c r="E52" s="101"/>
      <c r="F52" s="102"/>
      <c r="G52" s="101"/>
      <c r="H52" s="102"/>
      <c r="I52" s="75"/>
      <c r="J52" s="76"/>
      <c r="K52" s="52"/>
      <c r="L52" s="52"/>
      <c r="M52" s="6"/>
      <c r="N52" s="121"/>
      <c r="O52" s="116"/>
      <c r="P52" s="116"/>
    </row>
    <row r="53" spans="1:18" s="54" customFormat="1" ht="30" customHeight="1">
      <c r="A53" s="98" t="s">
        <v>454</v>
      </c>
      <c r="B53" s="99"/>
      <c r="C53" s="99"/>
      <c r="D53" s="100"/>
      <c r="E53" s="101"/>
      <c r="F53" s="102"/>
      <c r="G53" s="101"/>
      <c r="H53" s="102"/>
      <c r="I53" s="75"/>
      <c r="J53" s="76"/>
      <c r="K53" s="52"/>
      <c r="L53" s="52"/>
      <c r="M53" s="6"/>
      <c r="N53" s="121"/>
      <c r="O53" s="116"/>
      <c r="P53" s="116"/>
    </row>
    <row r="54" spans="1:18" s="54" customFormat="1" ht="30" customHeight="1">
      <c r="A54" s="98" t="s">
        <v>455</v>
      </c>
      <c r="B54" s="99"/>
      <c r="C54" s="99"/>
      <c r="D54" s="100"/>
      <c r="E54" s="101"/>
      <c r="F54" s="102"/>
      <c r="G54" s="101"/>
      <c r="H54" s="102"/>
      <c r="I54" s="75"/>
      <c r="J54" s="76"/>
      <c r="K54" s="52"/>
      <c r="L54" s="52"/>
      <c r="M54" s="6"/>
      <c r="N54" s="121"/>
      <c r="O54" s="116"/>
      <c r="P54" s="116"/>
      <c r="Q54"/>
    </row>
    <row r="55" spans="1:18" s="54" customFormat="1" ht="30" customHeight="1">
      <c r="A55" s="95" t="s">
        <v>395</v>
      </c>
      <c r="B55" s="96"/>
      <c r="C55" s="96"/>
      <c r="D55" s="97"/>
      <c r="E55" s="103"/>
      <c r="F55" s="104"/>
      <c r="G55" s="103"/>
      <c r="H55" s="104"/>
      <c r="I55" s="77"/>
      <c r="J55" s="78"/>
      <c r="M55" s="6"/>
      <c r="N55" s="121"/>
      <c r="O55" s="116"/>
      <c r="P55" s="116"/>
      <c r="Q55"/>
      <c r="R55"/>
    </row>
    <row r="56" spans="1:18" s="54" customFormat="1" ht="30" customHeight="1">
      <c r="A56" s="98" t="s">
        <v>456</v>
      </c>
      <c r="B56" s="99"/>
      <c r="C56" s="99"/>
      <c r="D56" s="100"/>
      <c r="E56" s="101"/>
      <c r="F56" s="102"/>
      <c r="G56" s="101"/>
      <c r="H56" s="102"/>
      <c r="I56" s="75"/>
      <c r="J56" s="76"/>
      <c r="M56" s="6"/>
      <c r="N56" s="121"/>
      <c r="O56" s="116"/>
      <c r="P56" s="116"/>
      <c r="Q56"/>
      <c r="R56"/>
    </row>
    <row r="57" spans="1:18" s="54" customFormat="1" ht="30" customHeight="1">
      <c r="A57" s="98" t="s">
        <v>457</v>
      </c>
      <c r="B57" s="99"/>
      <c r="C57" s="99"/>
      <c r="D57" s="100"/>
      <c r="E57" s="101"/>
      <c r="F57" s="102"/>
      <c r="G57" s="101"/>
      <c r="H57" s="102"/>
      <c r="I57" s="75"/>
      <c r="J57" s="76"/>
      <c r="M57" s="6"/>
      <c r="N57" s="121"/>
      <c r="O57" s="116"/>
      <c r="P57" s="116"/>
      <c r="Q57"/>
      <c r="R57"/>
    </row>
    <row r="58" spans="1:18" s="54" customFormat="1" ht="15" customHeight="1">
      <c r="A58" s="47" t="s">
        <v>440</v>
      </c>
      <c r="B58" s="47"/>
      <c r="C58" s="47"/>
      <c r="D58" s="47"/>
      <c r="E58" s="47"/>
      <c r="F58" s="47"/>
      <c r="G58" s="47"/>
      <c r="M58" s="177"/>
      <c r="N58" s="121"/>
      <c r="O58" s="116"/>
      <c r="P58" s="116"/>
      <c r="Q58"/>
      <c r="R58"/>
    </row>
    <row r="59" spans="1:18" s="54" customFormat="1" ht="30" customHeight="1">
      <c r="A59" s="95" t="s">
        <v>430</v>
      </c>
      <c r="B59" s="96"/>
      <c r="C59" s="96"/>
      <c r="D59" s="97"/>
      <c r="E59" s="67">
        <v>2023</v>
      </c>
      <c r="F59" s="68"/>
      <c r="G59" s="67">
        <v>2024</v>
      </c>
      <c r="H59" s="68"/>
      <c r="I59" s="71" t="s">
        <v>431</v>
      </c>
      <c r="J59" s="71"/>
      <c r="M59" s="6"/>
      <c r="N59" s="121"/>
      <c r="O59" s="116"/>
      <c r="P59" s="116"/>
      <c r="R59"/>
    </row>
    <row r="60" spans="1:18" s="54" customFormat="1" ht="30" customHeight="1">
      <c r="A60" s="98" t="s">
        <v>442</v>
      </c>
      <c r="B60" s="99"/>
      <c r="C60" s="99"/>
      <c r="D60" s="100"/>
      <c r="E60" s="101"/>
      <c r="F60" s="102"/>
      <c r="G60" s="101"/>
      <c r="H60" s="102"/>
      <c r="I60" s="75"/>
      <c r="J60" s="76"/>
      <c r="M60" s="6"/>
      <c r="N60" s="121"/>
      <c r="O60" s="116"/>
      <c r="P60" s="116"/>
      <c r="Q60"/>
    </row>
    <row r="61" spans="1:18" s="54" customFormat="1" ht="30" customHeight="1">
      <c r="A61" s="98" t="s">
        <v>458</v>
      </c>
      <c r="B61" s="99"/>
      <c r="C61" s="99"/>
      <c r="D61" s="100"/>
      <c r="E61" s="101"/>
      <c r="F61" s="102"/>
      <c r="G61" s="101"/>
      <c r="H61" s="102"/>
      <c r="I61" s="75"/>
      <c r="J61" s="76"/>
      <c r="M61" s="6"/>
      <c r="N61" s="178"/>
      <c r="O61" s="117"/>
      <c r="P61" s="117"/>
      <c r="Q61" s="112"/>
      <c r="R61"/>
    </row>
    <row r="62" spans="1:18" s="54" customFormat="1" ht="30" customHeight="1">
      <c r="A62" s="98" t="s">
        <v>459</v>
      </c>
      <c r="B62" s="99"/>
      <c r="C62" s="99"/>
      <c r="D62" s="100"/>
      <c r="E62" s="101"/>
      <c r="F62" s="102"/>
      <c r="G62" s="101"/>
      <c r="H62" s="102"/>
      <c r="I62" s="75"/>
      <c r="J62" s="76"/>
      <c r="M62" s="6"/>
      <c r="N62" s="121"/>
      <c r="O62" s="116"/>
      <c r="P62" s="116"/>
      <c r="Q62"/>
      <c r="R62" s="112"/>
    </row>
    <row r="63" spans="1:18" s="54" customFormat="1" ht="30" customHeight="1">
      <c r="A63" s="98" t="s">
        <v>443</v>
      </c>
      <c r="B63" s="99"/>
      <c r="C63" s="99"/>
      <c r="D63" s="100"/>
      <c r="E63" s="101"/>
      <c r="F63" s="102"/>
      <c r="G63" s="101"/>
      <c r="H63" s="102"/>
      <c r="I63" s="75"/>
      <c r="J63" s="76"/>
      <c r="M63" s="6"/>
      <c r="N63" s="121"/>
      <c r="O63" s="116"/>
      <c r="P63" s="116"/>
      <c r="R63"/>
    </row>
    <row r="64" spans="1:18" s="54" customFormat="1" ht="30" customHeight="1">
      <c r="A64" s="98" t="s">
        <v>444</v>
      </c>
      <c r="B64" s="99"/>
      <c r="C64" s="99"/>
      <c r="D64" s="100"/>
      <c r="E64" s="101"/>
      <c r="F64" s="102"/>
      <c r="G64" s="101"/>
      <c r="H64" s="102"/>
      <c r="I64" s="75"/>
      <c r="J64" s="76"/>
      <c r="M64" s="6"/>
      <c r="N64" s="121"/>
      <c r="O64" s="116"/>
      <c r="P64" s="116"/>
    </row>
    <row r="65" spans="1:18" s="54" customFormat="1" ht="30" customHeight="1">
      <c r="A65" s="98" t="s">
        <v>445</v>
      </c>
      <c r="B65" s="99"/>
      <c r="C65" s="99"/>
      <c r="D65" s="100"/>
      <c r="E65" s="101"/>
      <c r="F65" s="102"/>
      <c r="G65" s="101"/>
      <c r="H65" s="102"/>
      <c r="I65" s="75"/>
      <c r="J65" s="76"/>
      <c r="M65" s="6"/>
      <c r="N65" s="121"/>
      <c r="O65" s="116"/>
      <c r="P65" s="116"/>
      <c r="Q65"/>
    </row>
    <row r="66" spans="1:18" s="54" customFormat="1" ht="30" customHeight="1">
      <c r="A66" s="98" t="s">
        <v>446</v>
      </c>
      <c r="B66" s="99"/>
      <c r="C66" s="99"/>
      <c r="D66" s="100"/>
      <c r="E66" s="101"/>
      <c r="F66" s="102"/>
      <c r="G66" s="101"/>
      <c r="H66" s="102"/>
      <c r="I66" s="75"/>
      <c r="J66" s="76"/>
      <c r="M66" s="6"/>
      <c r="N66" s="121"/>
      <c r="O66" s="116"/>
      <c r="P66" s="116"/>
      <c r="Q66"/>
      <c r="R66"/>
    </row>
    <row r="67" spans="1:18" ht="30" customHeight="1">
      <c r="A67" s="98" t="s">
        <v>447</v>
      </c>
      <c r="B67" s="99"/>
      <c r="C67" s="99"/>
      <c r="D67" s="100"/>
      <c r="E67" s="101"/>
      <c r="F67" s="102"/>
      <c r="G67" s="101"/>
      <c r="H67" s="102"/>
      <c r="I67" s="75"/>
      <c r="J67" s="76"/>
    </row>
    <row r="68" spans="1:18" ht="30" customHeight="1">
      <c r="A68" s="98" t="s">
        <v>448</v>
      </c>
      <c r="B68" s="99"/>
      <c r="C68" s="99"/>
      <c r="D68" s="100"/>
      <c r="E68" s="101"/>
      <c r="F68" s="102"/>
      <c r="G68" s="101"/>
      <c r="H68" s="102"/>
      <c r="I68" s="75"/>
      <c r="J68" s="76"/>
    </row>
    <row r="69" spans="1:18" ht="30" customHeight="1">
      <c r="A69" s="98" t="s">
        <v>449</v>
      </c>
      <c r="B69" s="99"/>
      <c r="C69" s="99"/>
      <c r="D69" s="100"/>
      <c r="E69" s="101"/>
      <c r="F69" s="102"/>
      <c r="G69" s="101"/>
      <c r="H69" s="102"/>
      <c r="I69" s="75"/>
      <c r="J69" s="76"/>
    </row>
    <row r="70" spans="1:18" ht="30" customHeight="1">
      <c r="A70" s="98" t="s">
        <v>450</v>
      </c>
      <c r="B70" s="99"/>
      <c r="C70" s="99"/>
      <c r="D70" s="100"/>
      <c r="E70" s="101"/>
      <c r="F70" s="102"/>
      <c r="G70" s="101"/>
      <c r="H70" s="102"/>
      <c r="I70" s="75"/>
      <c r="J70" s="76"/>
      <c r="K70" s="52"/>
      <c r="L70" s="52"/>
      <c r="Q70" s="54"/>
    </row>
    <row r="71" spans="1:18" ht="30" customHeight="1">
      <c r="A71" s="98" t="s">
        <v>451</v>
      </c>
      <c r="B71" s="99"/>
      <c r="C71" s="99"/>
      <c r="D71" s="100"/>
      <c r="E71" s="101"/>
      <c r="F71" s="102"/>
      <c r="G71" s="101"/>
      <c r="H71" s="102"/>
      <c r="I71" s="75"/>
      <c r="J71" s="76"/>
      <c r="K71" s="52"/>
      <c r="L71" s="52"/>
      <c r="R71" s="54"/>
    </row>
    <row r="72" spans="1:18" s="54" customFormat="1" ht="30" customHeight="1">
      <c r="A72" s="133" t="s">
        <v>395</v>
      </c>
      <c r="B72" s="134"/>
      <c r="C72" s="134"/>
      <c r="D72" s="135"/>
      <c r="E72" s="136"/>
      <c r="F72" s="137"/>
      <c r="G72" s="136"/>
      <c r="H72" s="137"/>
      <c r="I72" s="138"/>
      <c r="J72" s="139"/>
      <c r="K72" s="52"/>
      <c r="L72" s="52"/>
      <c r="M72" s="6"/>
      <c r="N72" s="121"/>
      <c r="O72" s="116"/>
      <c r="P72" s="116"/>
      <c r="Q72"/>
      <c r="R72"/>
    </row>
    <row r="73" spans="1:18" ht="31.5" customHeight="1">
      <c r="A73" s="113" t="s">
        <v>482</v>
      </c>
      <c r="B73" s="114"/>
      <c r="C73" s="114"/>
      <c r="D73" s="115"/>
      <c r="E73" s="153"/>
      <c r="F73" s="154"/>
      <c r="G73" s="153"/>
      <c r="H73" s="154"/>
      <c r="I73" s="155"/>
      <c r="J73" s="156"/>
      <c r="K73" s="52"/>
      <c r="L73" s="52"/>
    </row>
    <row r="74" spans="1:18" s="112" customFormat="1" ht="31.5" customHeight="1">
      <c r="A74" s="113" t="s">
        <v>483</v>
      </c>
      <c r="B74" s="114"/>
      <c r="C74" s="114"/>
      <c r="D74" s="115"/>
      <c r="E74" s="153"/>
      <c r="F74" s="154"/>
      <c r="G74" s="153"/>
      <c r="H74" s="154"/>
      <c r="I74" s="155"/>
      <c r="J74" s="156"/>
      <c r="K74" s="111"/>
      <c r="L74" s="111"/>
      <c r="M74" s="6"/>
      <c r="N74" s="121"/>
      <c r="O74" s="116"/>
      <c r="P74" s="116"/>
      <c r="Q74"/>
      <c r="R74"/>
    </row>
    <row r="75" spans="1:18" ht="31.5" customHeight="1">
      <c r="A75" s="150" t="s">
        <v>484</v>
      </c>
      <c r="B75" s="151"/>
      <c r="C75" s="151"/>
      <c r="D75" s="152"/>
      <c r="E75" s="157"/>
      <c r="F75" s="158"/>
      <c r="G75" s="157"/>
      <c r="H75" s="158"/>
      <c r="I75" s="159"/>
      <c r="J75" s="160"/>
      <c r="K75" s="52"/>
      <c r="L75" s="52"/>
    </row>
    <row r="76" spans="1:18" s="54" customFormat="1" ht="17.25" customHeight="1">
      <c r="A76" s="108"/>
      <c r="B76" s="108"/>
      <c r="C76" s="108"/>
      <c r="D76" s="108"/>
      <c r="E76" s="109"/>
      <c r="F76" s="109"/>
      <c r="G76" s="109"/>
      <c r="H76" s="109"/>
      <c r="I76" s="110"/>
      <c r="J76" s="110"/>
      <c r="K76" s="52"/>
      <c r="L76" s="52"/>
      <c r="M76" s="6"/>
      <c r="N76" s="121"/>
      <c r="O76" s="116"/>
      <c r="P76" s="116"/>
      <c r="Q76"/>
      <c r="R76"/>
    </row>
    <row r="77" spans="1:18" s="54" customFormat="1" ht="17.25" customHeight="1">
      <c r="A77" s="108"/>
      <c r="B77" s="108"/>
      <c r="C77" s="108"/>
      <c r="D77" s="108"/>
      <c r="E77" s="109"/>
      <c r="F77" s="109"/>
      <c r="G77" s="109"/>
      <c r="H77" s="109"/>
      <c r="I77" s="110"/>
      <c r="J77" s="110"/>
      <c r="K77" s="52"/>
      <c r="L77" s="52"/>
      <c r="M77" s="6"/>
      <c r="N77" s="121"/>
      <c r="O77" s="116"/>
      <c r="P77" s="116"/>
      <c r="Q77"/>
      <c r="R77"/>
    </row>
    <row r="78" spans="1:18" ht="30" customHeight="1">
      <c r="A78" s="130" t="s">
        <v>433</v>
      </c>
      <c r="B78" s="130"/>
      <c r="C78" s="130"/>
      <c r="D78" s="130"/>
      <c r="E78" s="131">
        <v>2024</v>
      </c>
      <c r="F78" s="131"/>
      <c r="G78" s="132"/>
      <c r="H78" s="132"/>
      <c r="I78" s="132"/>
      <c r="J78" s="132"/>
      <c r="K78" s="52"/>
      <c r="L78" s="52"/>
    </row>
    <row r="79" spans="1:18" ht="30" customHeight="1">
      <c r="A79" s="125" t="s">
        <v>461</v>
      </c>
      <c r="B79" s="126"/>
      <c r="C79" s="126"/>
      <c r="D79" s="127"/>
      <c r="E79" s="128"/>
      <c r="F79" s="129"/>
      <c r="G79"/>
      <c r="I79" s="54"/>
      <c r="J79" s="54"/>
      <c r="K79" s="52"/>
      <c r="L79" s="52"/>
    </row>
    <row r="80" spans="1:18" ht="30" customHeight="1">
      <c r="A80" s="98" t="s">
        <v>462</v>
      </c>
      <c r="B80" s="99"/>
      <c r="C80" s="99"/>
      <c r="D80" s="100"/>
      <c r="E80" s="101"/>
      <c r="F80" s="102"/>
      <c r="G80"/>
      <c r="I80" s="54"/>
      <c r="J80" s="54"/>
      <c r="K80" s="52"/>
      <c r="L80" s="52"/>
    </row>
    <row r="81" spans="1:18" ht="30" customHeight="1">
      <c r="A81" s="98" t="s">
        <v>463</v>
      </c>
      <c r="B81" s="99"/>
      <c r="C81" s="99"/>
      <c r="D81" s="100"/>
      <c r="E81" s="101"/>
      <c r="F81" s="102"/>
      <c r="G81"/>
      <c r="I81" s="54"/>
      <c r="J81" s="54"/>
      <c r="K81" s="52"/>
      <c r="L81" s="52"/>
    </row>
    <row r="82" spans="1:18" ht="30" customHeight="1">
      <c r="A82" s="105" t="s">
        <v>464</v>
      </c>
      <c r="B82" s="105"/>
      <c r="C82" s="105"/>
      <c r="D82" s="105"/>
      <c r="E82" s="106"/>
      <c r="F82" s="106"/>
      <c r="G82"/>
      <c r="I82" s="54"/>
      <c r="J82" s="54"/>
      <c r="K82" s="52"/>
      <c r="L82" s="52"/>
    </row>
    <row r="83" spans="1:18" s="54" customFormat="1" ht="15" customHeight="1">
      <c r="A83" s="56"/>
      <c r="B83" s="56"/>
      <c r="C83" s="56"/>
      <c r="D83" s="56"/>
      <c r="E83" s="57"/>
      <c r="F83" s="57"/>
      <c r="K83" s="52"/>
      <c r="L83" s="52"/>
      <c r="M83" s="6"/>
      <c r="N83" s="121"/>
      <c r="O83" s="116"/>
      <c r="P83" s="116"/>
      <c r="Q83"/>
      <c r="R83"/>
    </row>
    <row r="84" spans="1:18" ht="30" customHeight="1">
      <c r="A84" s="107" t="s">
        <v>465</v>
      </c>
      <c r="B84" s="107"/>
      <c r="C84" s="107"/>
      <c r="D84" s="107"/>
      <c r="E84" s="67">
        <v>2024</v>
      </c>
      <c r="F84" s="68"/>
      <c r="G84"/>
      <c r="K84" s="52"/>
      <c r="L84" s="52"/>
    </row>
    <row r="85" spans="1:18" ht="30" customHeight="1">
      <c r="A85" s="105" t="s">
        <v>466</v>
      </c>
      <c r="B85" s="105"/>
      <c r="C85" s="105"/>
      <c r="D85" s="105"/>
      <c r="E85" s="106"/>
      <c r="F85" s="106"/>
      <c r="G85"/>
      <c r="K85" s="52"/>
      <c r="L85" s="52"/>
    </row>
    <row r="86" spans="1:18" ht="30" customHeight="1">
      <c r="A86" s="105" t="s">
        <v>467</v>
      </c>
      <c r="B86" s="105"/>
      <c r="C86" s="105"/>
      <c r="D86" s="105"/>
      <c r="E86" s="106"/>
      <c r="F86" s="106"/>
      <c r="G86"/>
      <c r="K86" s="52"/>
      <c r="L86" s="52"/>
    </row>
    <row r="87" spans="1:18" ht="30" customHeight="1">
      <c r="A87" s="105" t="s">
        <v>468</v>
      </c>
      <c r="B87" s="105"/>
      <c r="C87" s="105"/>
      <c r="D87" s="105"/>
      <c r="E87" s="106"/>
      <c r="F87" s="106"/>
      <c r="G87"/>
      <c r="K87" s="52"/>
      <c r="L87" s="52"/>
    </row>
    <row r="88" spans="1:18" ht="30" customHeight="1">
      <c r="A88" s="105" t="s">
        <v>469</v>
      </c>
      <c r="B88" s="105"/>
      <c r="C88" s="105"/>
      <c r="D88" s="105"/>
      <c r="E88" s="106"/>
      <c r="F88" s="106"/>
      <c r="K88" s="52"/>
      <c r="L88" s="52"/>
    </row>
    <row r="89" spans="1:18" ht="17.100000000000001" customHeight="1">
      <c r="I89" s="48"/>
      <c r="K89" s="52"/>
      <c r="L89" s="52"/>
    </row>
    <row r="90" spans="1:18" ht="20.100000000000001" customHeight="1">
      <c r="A90" s="105" t="s">
        <v>474</v>
      </c>
      <c r="B90" s="105"/>
      <c r="C90" s="105"/>
      <c r="D90"/>
      <c r="E90"/>
      <c r="F90"/>
      <c r="G90"/>
    </row>
    <row r="91" spans="1:18" ht="20.100000000000001" customHeight="1">
      <c r="A91" s="105" t="s">
        <v>472</v>
      </c>
      <c r="B91" s="105"/>
      <c r="C91" s="105"/>
      <c r="D91"/>
      <c r="E91"/>
      <c r="F91"/>
      <c r="G91"/>
    </row>
    <row r="92" spans="1:18" ht="20.100000000000001" customHeight="1">
      <c r="A92" s="105" t="s">
        <v>473</v>
      </c>
      <c r="B92" s="105"/>
      <c r="C92" s="105"/>
      <c r="D92"/>
      <c r="E92"/>
      <c r="F92"/>
      <c r="G92"/>
    </row>
    <row r="93" spans="1:18" ht="20.100000000000001" customHeight="1"/>
    <row r="94" spans="1:18" ht="19.5" customHeight="1">
      <c r="B94"/>
      <c r="C94"/>
      <c r="D94"/>
      <c r="E94"/>
      <c r="F94"/>
      <c r="G94"/>
    </row>
    <row r="95" spans="1:18" ht="20.100000000000001" customHeight="1">
      <c r="B95"/>
      <c r="C95"/>
      <c r="D95"/>
      <c r="E95"/>
      <c r="F95"/>
      <c r="G95"/>
    </row>
    <row r="96" spans="1:18" ht="20.100000000000001" customHeight="1">
      <c r="B96"/>
      <c r="C96"/>
      <c r="D96"/>
      <c r="E96"/>
      <c r="F96"/>
      <c r="G96"/>
    </row>
    <row r="97" spans="2:7" ht="20.100000000000001" customHeight="1">
      <c r="B97"/>
      <c r="C97"/>
      <c r="D97"/>
      <c r="E97"/>
      <c r="F97"/>
      <c r="G97"/>
    </row>
    <row r="98" spans="2:7" ht="20.100000000000001" customHeight="1">
      <c r="B98"/>
      <c r="C98"/>
      <c r="D98"/>
      <c r="E98"/>
      <c r="F98"/>
      <c r="G98"/>
    </row>
  </sheetData>
  <mergeCells count="262">
    <mergeCell ref="M20:N20"/>
    <mergeCell ref="M24:N24"/>
    <mergeCell ref="M30:N30"/>
    <mergeCell ref="M1:Q2"/>
    <mergeCell ref="M31:N31"/>
    <mergeCell ref="M13:M17"/>
    <mergeCell ref="M12:Q12"/>
    <mergeCell ref="M18:N18"/>
    <mergeCell ref="M3:O3"/>
    <mergeCell ref="A74:D74"/>
    <mergeCell ref="E74:F74"/>
    <mergeCell ref="G74:H74"/>
    <mergeCell ref="I74:J74"/>
    <mergeCell ref="A75:D75"/>
    <mergeCell ref="E75:F75"/>
    <mergeCell ref="G75:H75"/>
    <mergeCell ref="I75:J75"/>
    <mergeCell ref="A90:C90"/>
    <mergeCell ref="A91:C91"/>
    <mergeCell ref="A92:C92"/>
    <mergeCell ref="G22:H22"/>
    <mergeCell ref="G23:H23"/>
    <mergeCell ref="G24:H24"/>
    <mergeCell ref="G25:H25"/>
    <mergeCell ref="G17:H17"/>
    <mergeCell ref="G18:H18"/>
    <mergeCell ref="G19:H19"/>
    <mergeCell ref="G20:H20"/>
    <mergeCell ref="A85:D85"/>
    <mergeCell ref="E85:F85"/>
    <mergeCell ref="E79:F79"/>
    <mergeCell ref="A86:D86"/>
    <mergeCell ref="E86:F86"/>
    <mergeCell ref="A87:D87"/>
    <mergeCell ref="E87:F87"/>
    <mergeCell ref="A88:D88"/>
    <mergeCell ref="E88:F88"/>
    <mergeCell ref="A84:D84"/>
    <mergeCell ref="E84:F84"/>
    <mergeCell ref="E81:F81"/>
    <mergeCell ref="E82:F82"/>
    <mergeCell ref="I10:J10"/>
    <mergeCell ref="I11:J11"/>
    <mergeCell ref="I12:J12"/>
    <mergeCell ref="I13:J13"/>
    <mergeCell ref="I14:J14"/>
    <mergeCell ref="I15:J15"/>
    <mergeCell ref="G15:H15"/>
    <mergeCell ref="G16:H16"/>
    <mergeCell ref="I16:J16"/>
    <mergeCell ref="I17:J17"/>
    <mergeCell ref="I18:J18"/>
    <mergeCell ref="I19:J19"/>
    <mergeCell ref="I20:J20"/>
    <mergeCell ref="G12:H12"/>
    <mergeCell ref="G13:H13"/>
    <mergeCell ref="G14:H14"/>
    <mergeCell ref="I28:J28"/>
    <mergeCell ref="I29:J29"/>
    <mergeCell ref="I21:J21"/>
    <mergeCell ref="I22:J22"/>
    <mergeCell ref="I23:J23"/>
    <mergeCell ref="I24:J24"/>
    <mergeCell ref="I25:J25"/>
    <mergeCell ref="I45:J45"/>
    <mergeCell ref="I46:J46"/>
    <mergeCell ref="I48:J48"/>
    <mergeCell ref="G21:H21"/>
    <mergeCell ref="E80:F80"/>
    <mergeCell ref="E59:F59"/>
    <mergeCell ref="E60:F60"/>
    <mergeCell ref="E61:F61"/>
    <mergeCell ref="E62:F62"/>
    <mergeCell ref="E63:F63"/>
    <mergeCell ref="E64:F64"/>
    <mergeCell ref="E65:F65"/>
    <mergeCell ref="E73:F73"/>
    <mergeCell ref="G63:H63"/>
    <mergeCell ref="I26:J26"/>
    <mergeCell ref="I27:J27"/>
    <mergeCell ref="G26:H26"/>
    <mergeCell ref="I43:J43"/>
    <mergeCell ref="I44:J44"/>
    <mergeCell ref="G64:H64"/>
    <mergeCell ref="G65:H65"/>
    <mergeCell ref="E46:F46"/>
    <mergeCell ref="G31:H31"/>
    <mergeCell ref="G32:H32"/>
    <mergeCell ref="A78:D78"/>
    <mergeCell ref="A79:D79"/>
    <mergeCell ref="A80:D80"/>
    <mergeCell ref="A81:D81"/>
    <mergeCell ref="A82:D82"/>
    <mergeCell ref="G70:H70"/>
    <mergeCell ref="G71:H71"/>
    <mergeCell ref="G73:H73"/>
    <mergeCell ref="E78:F78"/>
    <mergeCell ref="A72:D72"/>
    <mergeCell ref="E72:F72"/>
    <mergeCell ref="G72:H72"/>
    <mergeCell ref="G46:H46"/>
    <mergeCell ref="G66:H66"/>
    <mergeCell ref="G67:H67"/>
    <mergeCell ref="G68:H68"/>
    <mergeCell ref="E53:F53"/>
    <mergeCell ref="E54:F54"/>
    <mergeCell ref="E55:F55"/>
    <mergeCell ref="E56:F56"/>
    <mergeCell ref="E57:F57"/>
    <mergeCell ref="G61:H61"/>
    <mergeCell ref="G53:H53"/>
    <mergeCell ref="G54:H54"/>
    <mergeCell ref="G69:H69"/>
    <mergeCell ref="A71:D71"/>
    <mergeCell ref="A73:D73"/>
    <mergeCell ref="E66:F66"/>
    <mergeCell ref="E67:F67"/>
    <mergeCell ref="E68:F68"/>
    <mergeCell ref="E69:F69"/>
    <mergeCell ref="E70:F70"/>
    <mergeCell ref="E71:F71"/>
    <mergeCell ref="A66:D66"/>
    <mergeCell ref="A67:D67"/>
    <mergeCell ref="A68:D68"/>
    <mergeCell ref="A69:D69"/>
    <mergeCell ref="A70:D70"/>
    <mergeCell ref="A61:D61"/>
    <mergeCell ref="A62:D62"/>
    <mergeCell ref="A63:D63"/>
    <mergeCell ref="I47:J47"/>
    <mergeCell ref="A64:D64"/>
    <mergeCell ref="A65:D65"/>
    <mergeCell ref="I55:J55"/>
    <mergeCell ref="I56:J56"/>
    <mergeCell ref="I57:J57"/>
    <mergeCell ref="A59:D59"/>
    <mergeCell ref="A60:D60"/>
    <mergeCell ref="G59:H59"/>
    <mergeCell ref="G60:H60"/>
    <mergeCell ref="G56:H56"/>
    <mergeCell ref="G57:H57"/>
    <mergeCell ref="G55:H55"/>
    <mergeCell ref="A56:D56"/>
    <mergeCell ref="A57:D57"/>
    <mergeCell ref="G62:H62"/>
    <mergeCell ref="I60:J60"/>
    <mergeCell ref="I61:J61"/>
    <mergeCell ref="I62:J62"/>
    <mergeCell ref="I63:J63"/>
    <mergeCell ref="E52:F52"/>
    <mergeCell ref="A51:D51"/>
    <mergeCell ref="A52:D52"/>
    <mergeCell ref="A53:D53"/>
    <mergeCell ref="A54:D54"/>
    <mergeCell ref="A55:D55"/>
    <mergeCell ref="E51:F51"/>
    <mergeCell ref="G47:H47"/>
    <mergeCell ref="G48:H48"/>
    <mergeCell ref="A43:D43"/>
    <mergeCell ref="A47:D47"/>
    <mergeCell ref="E48:F48"/>
    <mergeCell ref="A44:D44"/>
    <mergeCell ref="A45:D45"/>
    <mergeCell ref="A46:D46"/>
    <mergeCell ref="G43:H43"/>
    <mergeCell ref="G44:H44"/>
    <mergeCell ref="G45:H45"/>
    <mergeCell ref="E43:F43"/>
    <mergeCell ref="E44:F44"/>
    <mergeCell ref="E45:F45"/>
    <mergeCell ref="E47:F47"/>
    <mergeCell ref="G51:H51"/>
    <mergeCell ref="A48:D48"/>
    <mergeCell ref="G52:H52"/>
    <mergeCell ref="A36:D36"/>
    <mergeCell ref="E35:F35"/>
    <mergeCell ref="E36:F36"/>
    <mergeCell ref="H36:I36"/>
    <mergeCell ref="I39:J39"/>
    <mergeCell ref="I40:J40"/>
    <mergeCell ref="I41:J41"/>
    <mergeCell ref="I42:J42"/>
    <mergeCell ref="A39:D39"/>
    <mergeCell ref="A40:D40"/>
    <mergeCell ref="A41:D41"/>
    <mergeCell ref="A42:D42"/>
    <mergeCell ref="H35:I35"/>
    <mergeCell ref="E39:F39"/>
    <mergeCell ref="G39:H39"/>
    <mergeCell ref="E40:F40"/>
    <mergeCell ref="E41:F41"/>
    <mergeCell ref="E42:F42"/>
    <mergeCell ref="G40:H40"/>
    <mergeCell ref="G41:H41"/>
    <mergeCell ref="G42:H42"/>
    <mergeCell ref="A29:F29"/>
    <mergeCell ref="A31:D31"/>
    <mergeCell ref="A32:D32"/>
    <mergeCell ref="E31:F31"/>
    <mergeCell ref="E32:F32"/>
    <mergeCell ref="G28:H28"/>
    <mergeCell ref="G29:H29"/>
    <mergeCell ref="G27:H27"/>
    <mergeCell ref="A35:D35"/>
    <mergeCell ref="I59:J59"/>
    <mergeCell ref="A3:F3"/>
    <mergeCell ref="A4:F4"/>
    <mergeCell ref="A5:F5"/>
    <mergeCell ref="A6:F6"/>
    <mergeCell ref="G3:H3"/>
    <mergeCell ref="G4:H4"/>
    <mergeCell ref="G5:H5"/>
    <mergeCell ref="G6:H6"/>
    <mergeCell ref="A12:F12"/>
    <mergeCell ref="G7:H7"/>
    <mergeCell ref="G8:H8"/>
    <mergeCell ref="G9:H9"/>
    <mergeCell ref="G10:H10"/>
    <mergeCell ref="G11:H11"/>
    <mergeCell ref="A13:F13"/>
    <mergeCell ref="A14:F14"/>
    <mergeCell ref="A15:F15"/>
    <mergeCell ref="A16:F16"/>
    <mergeCell ref="A7:F7"/>
    <mergeCell ref="I52:J52"/>
    <mergeCell ref="I53:J53"/>
    <mergeCell ref="I54:J54"/>
    <mergeCell ref="A28:F28"/>
    <mergeCell ref="I70:J70"/>
    <mergeCell ref="I71:J71"/>
    <mergeCell ref="I73:J73"/>
    <mergeCell ref="I64:J64"/>
    <mergeCell ref="I65:J65"/>
    <mergeCell ref="I66:J66"/>
    <mergeCell ref="I67:J67"/>
    <mergeCell ref="I68:J68"/>
    <mergeCell ref="I69:J69"/>
    <mergeCell ref="I72:J72"/>
    <mergeCell ref="A2:J2"/>
    <mergeCell ref="I3:J3"/>
    <mergeCell ref="I4:J4"/>
    <mergeCell ref="I5:J5"/>
    <mergeCell ref="I6:J6"/>
    <mergeCell ref="I7:J7"/>
    <mergeCell ref="I8:J8"/>
    <mergeCell ref="I9:J9"/>
    <mergeCell ref="I51:J51"/>
    <mergeCell ref="A8:F8"/>
    <mergeCell ref="A9:F9"/>
    <mergeCell ref="A10:F10"/>
    <mergeCell ref="A11:F11"/>
    <mergeCell ref="A22:F22"/>
    <mergeCell ref="A23:F23"/>
    <mergeCell ref="A24:F24"/>
    <mergeCell ref="A25:F25"/>
    <mergeCell ref="A26:F26"/>
    <mergeCell ref="A17:F17"/>
    <mergeCell ref="A18:F18"/>
    <mergeCell ref="A19:F19"/>
    <mergeCell ref="A20:F20"/>
    <mergeCell ref="A21:F21"/>
    <mergeCell ref="A27:F27"/>
  </mergeCells>
  <pageMargins left="0" right="0" top="0" bottom="0" header="0" footer="0"/>
  <pageSetup paperSize="9" scale="81" orientation="landscape" r:id="rId1"/>
  <rowBreaks count="2" manualBreakCount="2">
    <brk id="36" max="16" man="1"/>
    <brk id="57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7</vt:i4>
      </vt:variant>
    </vt:vector>
  </HeadingPairs>
  <TitlesOfParts>
    <vt:vector size="16" baseType="lpstr">
      <vt:lpstr>zimmet fişi (2)</vt:lpstr>
      <vt:lpstr>Faaliyeta-4</vt:lpstr>
      <vt:lpstr>ünvan zarf</vt:lpstr>
      <vt:lpstr>ünvanlar</vt:lpstr>
      <vt:lpstr>listeyedek</vt:lpstr>
      <vt:lpstr>zimmet fişi (5)</vt:lpstr>
      <vt:lpstr>zimmet fişi (3)</vt:lpstr>
      <vt:lpstr>zimmet fişi (4)</vt:lpstr>
      <vt:lpstr>İL EMNİYET </vt:lpstr>
      <vt:lpstr>'Faaliyeta-4'!Yazdırma_Alanı</vt:lpstr>
      <vt:lpstr>'İL EMNİYET '!Yazdırma_Alanı</vt:lpstr>
      <vt:lpstr>'ünvan zarf'!Yazdırma_Alanı</vt:lpstr>
      <vt:lpstr>'zimmet fişi (2)'!Yazdırma_Alanı</vt:lpstr>
      <vt:lpstr>'zimmet fişi (3)'!Yazdırma_Alanı</vt:lpstr>
      <vt:lpstr>'zimmet fişi (4)'!Yazdırma_Alanı</vt:lpstr>
      <vt:lpstr>'zimmet fişi (5)'!Yazdırma_Alanı</vt:lpstr>
    </vt:vector>
  </TitlesOfParts>
  <Company>21.12.2005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AMASYA IL MILLIEGITIM MUDURLUGU</dc:creator>
  <cp:lastModifiedBy>Züleyha AKSÜZEK KAVAK</cp:lastModifiedBy>
  <cp:lastPrinted>2021-12-03T12:00:58Z</cp:lastPrinted>
  <dcterms:created xsi:type="dcterms:W3CDTF">2006-07-15T13:30:35Z</dcterms:created>
  <dcterms:modified xsi:type="dcterms:W3CDTF">2024-12-17T11:02:47Z</dcterms:modified>
</cp:coreProperties>
</file>